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95" windowHeight="10005" activeTab="0"/>
  </bookViews>
  <sheets>
    <sheet name="20090105" sheetId="1" r:id="rId1"/>
    <sheet name="Sheet2" sheetId="2" r:id="rId2"/>
    <sheet name="Sheet3" sheetId="3" r:id="rId3"/>
  </sheets>
  <definedNames/>
  <calcPr fullCalcOnLoad="1"/>
</workbook>
</file>

<file path=xl/sharedStrings.xml><?xml version="1.0" encoding="utf-8"?>
<sst xmlns="http://schemas.openxmlformats.org/spreadsheetml/2006/main" count="663" uniqueCount="297">
  <si>
    <t>証券コード</t>
  </si>
  <si>
    <t>企業名</t>
  </si>
  <si>
    <t>主市場</t>
  </si>
  <si>
    <t>副市場</t>
  </si>
  <si>
    <t>業種</t>
  </si>
  <si>
    <t>本社所在地</t>
  </si>
  <si>
    <t>時価総額</t>
  </si>
  <si>
    <t>株価</t>
  </si>
  <si>
    <t>単元株数</t>
  </si>
  <si>
    <t>単元数補正</t>
  </si>
  <si>
    <t>最低投資金額</t>
  </si>
  <si>
    <t>ジェイオーグループホールディングス(株) </t>
  </si>
  <si>
    <t>大証2部</t>
  </si>
  <si>
    <t>建設業</t>
  </si>
  <si>
    <t>兵庫県神戸市中央区大日通1-2-18</t>
  </si>
  <si>
    <t>○</t>
  </si>
  <si>
    <t>美樹工業(株) </t>
  </si>
  <si>
    <t>JASDAQ</t>
  </si>
  <si>
    <t>兵庫県姫路市東延末2-50</t>
  </si>
  <si>
    <t>(株)ソネック </t>
  </si>
  <si>
    <t>兵庫県高砂市曽根町2257-1</t>
  </si>
  <si>
    <t>(株)イチケン </t>
  </si>
  <si>
    <t>東証1部</t>
  </si>
  <si>
    <t>大証1部</t>
  </si>
  <si>
    <t>兵庫県神戸市中央区浜辺通2-1-30</t>
  </si>
  <si>
    <t>青木マリーン(株) </t>
  </si>
  <si>
    <t>兵庫県神戸市東灘区魚崎西町3-4-3</t>
  </si>
  <si>
    <t>(株)増田製粉所 </t>
  </si>
  <si>
    <t>食料品</t>
  </si>
  <si>
    <t>兵庫県神戸市長田区梅ヶ香町1-1-10</t>
  </si>
  <si>
    <t>日和産業(株) </t>
  </si>
  <si>
    <t>兵庫県神戸市東灘区住吉浜町19-5</t>
  </si>
  <si>
    <t>モロゾフ(株) </t>
  </si>
  <si>
    <t>兵庫県神戸市東灘区御影本町6-11-19</t>
  </si>
  <si>
    <t>六甲バター(株) </t>
  </si>
  <si>
    <t>兵庫県神戸市中央区坂口通1-3-13</t>
  </si>
  <si>
    <t>伊藤ハム(株) </t>
  </si>
  <si>
    <t>兵庫県西宮市高畑町4-27</t>
  </si>
  <si>
    <t>Ｓ　ＦＯＯＤＳ(株) </t>
  </si>
  <si>
    <t>兵庫県西宮市鳴尾浜1-22-13</t>
  </si>
  <si>
    <t>(株)ドーン </t>
  </si>
  <si>
    <t>ヘラクレス</t>
  </si>
  <si>
    <t>情報・通信</t>
  </si>
  <si>
    <t>兵庫県神戸市中央区磯上通2-2-21</t>
  </si>
  <si>
    <t>ＷＤＢ(株) </t>
  </si>
  <si>
    <t>東証2部</t>
  </si>
  <si>
    <t>サービス業</t>
  </si>
  <si>
    <t>兵庫県姫路市南駅前町100</t>
  </si>
  <si>
    <t>石光商事(株) </t>
  </si>
  <si>
    <t>卸売業</t>
  </si>
  <si>
    <t>兵庫県神戸市灘区岩屋南町4-40</t>
  </si>
  <si>
    <t>フジッコ(株) </t>
  </si>
  <si>
    <t>兵庫県神戸市中央区港島中町6-13-4</t>
  </si>
  <si>
    <t>(株)ロック・フィールド </t>
  </si>
  <si>
    <t>兵庫県神戸市東灘区魚崎浜町15-2</t>
  </si>
  <si>
    <t>神栄(株) </t>
  </si>
  <si>
    <t>兵庫県神戸市中央区京町77-1</t>
  </si>
  <si>
    <t>(株)神戸物産 </t>
  </si>
  <si>
    <t>兵庫県加古郡稲美町中一色876-1</t>
  </si>
  <si>
    <t>ヒラキ(株) </t>
  </si>
  <si>
    <t>小売業</t>
  </si>
  <si>
    <t>兵庫県神戸市中央区中町通2-1-18</t>
  </si>
  <si>
    <t>(株)アライドハーツ・ホールディングス </t>
  </si>
  <si>
    <t>兵庫県神戸市中央区橘通4-2-13</t>
  </si>
  <si>
    <t>(株)ＭｏｎｏｔａＲＯ </t>
  </si>
  <si>
    <t>マザーズ</t>
  </si>
  <si>
    <t>兵庫県尼崎市西向島町231-2</t>
  </si>
  <si>
    <t>(株)ウィル </t>
  </si>
  <si>
    <t>不動産業</t>
  </si>
  <si>
    <t>兵庫県宝塚市逆瀬川1-14-6</t>
  </si>
  <si>
    <t>日本製麻(株) </t>
  </si>
  <si>
    <t>兵庫県神戸市中央区海岸通8</t>
  </si>
  <si>
    <t>(株)フェリシモ </t>
  </si>
  <si>
    <t>兵庫県神戸市中央区浪花町59</t>
  </si>
  <si>
    <t>(株)トリドール </t>
  </si>
  <si>
    <t>兵庫県神戸市中央区小野柄通7-1-1</t>
  </si>
  <si>
    <t>トーカロ(株) </t>
  </si>
  <si>
    <t>金属製品</t>
  </si>
  <si>
    <t>兵庫県神戸市東灘区深江北町4-13-4</t>
  </si>
  <si>
    <t>特殊電極(株) </t>
  </si>
  <si>
    <t>兵庫県尼崎市昭和通2-2-27</t>
  </si>
  <si>
    <t>(株)フジコー </t>
  </si>
  <si>
    <t>繊維製品</t>
  </si>
  <si>
    <t>兵庫県伊丹市行基町1-5</t>
  </si>
  <si>
    <t>多木化学(株) </t>
  </si>
  <si>
    <t>福証</t>
  </si>
  <si>
    <t>化学</t>
  </si>
  <si>
    <t>兵庫県加古川市別府町緑町2</t>
  </si>
  <si>
    <t>丸尾カルシウム(株) </t>
  </si>
  <si>
    <t>兵庫県明石市魚住町西岡1455</t>
  </si>
  <si>
    <t>フジプレアム(株) </t>
  </si>
  <si>
    <t>兵庫県姫路市飾西38-1</t>
  </si>
  <si>
    <t>(株)アイ・ピー・エス </t>
  </si>
  <si>
    <t>兵庫県神戸市中央区東川崎町1-3-3</t>
  </si>
  <si>
    <t>西菱電機(株) </t>
  </si>
  <si>
    <t>兵庫県伊丹市藤ノ木3-5-33</t>
  </si>
  <si>
    <t>石原薬品(株) </t>
  </si>
  <si>
    <t>兵庫県神戸市兵庫区西柳原町5-26</t>
  </si>
  <si>
    <t>ビオフェルミン製薬(株) </t>
  </si>
  <si>
    <t>医薬品</t>
  </si>
  <si>
    <t>兵庫県神戸市長田区三番町5-5</t>
  </si>
  <si>
    <t>日本ケミカルリサーチ(株) </t>
  </si>
  <si>
    <t>兵庫県芦屋市春日町3-19</t>
  </si>
  <si>
    <t>カルナバイオサイエンス(株) </t>
  </si>
  <si>
    <t>兵庫県神戸市中央区港島南町5-5-2</t>
  </si>
  <si>
    <t>神東塗料(株) </t>
  </si>
  <si>
    <t>兵庫県尼崎市南塚口町6-10-73</t>
  </si>
  <si>
    <t>川上塗料(株) </t>
  </si>
  <si>
    <t>兵庫県尼崎市塚口本町2-41-1</t>
  </si>
  <si>
    <t>(株)さくらケーシーエス </t>
  </si>
  <si>
    <t>兵庫県神戸市中央区播磨町21-1</t>
  </si>
  <si>
    <t>(株)ノエビア </t>
  </si>
  <si>
    <t>兵庫県神戸市中央区港島中町6-13-1</t>
  </si>
  <si>
    <t>ケミプロ化成(株) </t>
  </si>
  <si>
    <t>兵庫県神戸市中央区京町83</t>
  </si>
  <si>
    <t>メック(株) </t>
  </si>
  <si>
    <t>兵庫県尼崎市昭和通3-95</t>
  </si>
  <si>
    <t>ＭＯＲＥＳＣＯ </t>
  </si>
  <si>
    <t>石油・石炭製品</t>
  </si>
  <si>
    <t>兵庫県神戸市中央区港島南町5-5-3</t>
  </si>
  <si>
    <t>住友ゴム工業(株) </t>
  </si>
  <si>
    <t>ゴム製品</t>
  </si>
  <si>
    <t>兵庫県神戸市中央区脇浜町3-6-9</t>
  </si>
  <si>
    <t>(株)ニチリン </t>
  </si>
  <si>
    <t>兵庫県姫路市別所町佐土1118</t>
  </si>
  <si>
    <t>三ツ星ベルト(株) </t>
  </si>
  <si>
    <t>兵庫県神戸市長田区浜添通4-1-21</t>
  </si>
  <si>
    <t>バンドー化学(株) </t>
  </si>
  <si>
    <t>兵庫県神戸市中央区港島南町4-6-6</t>
  </si>
  <si>
    <t>日本山村硝子(株) </t>
  </si>
  <si>
    <t>ガラス・土石製品</t>
  </si>
  <si>
    <t>兵庫県西宮市浜松原町2-21</t>
  </si>
  <si>
    <t>(株)ノザワ </t>
  </si>
  <si>
    <t>兵庫県神戸市中央区浪花町15</t>
  </si>
  <si>
    <t>ＳＥＣカーボン(株) </t>
  </si>
  <si>
    <t>兵庫県尼崎市御園町5</t>
  </si>
  <si>
    <t>(株)神戸製鋼所 </t>
  </si>
  <si>
    <t>大証・名証1部</t>
  </si>
  <si>
    <t>鉄鋼</t>
  </si>
  <si>
    <t>兵庫県神戸市中央区脇浜町2-10-26</t>
  </si>
  <si>
    <t>大和工業(株) </t>
  </si>
  <si>
    <t>兵庫県姫路市大津区吉美380</t>
  </si>
  <si>
    <t>山陽特殊製鋼(株) </t>
  </si>
  <si>
    <t>兵庫県姫路市飾磨区中島3007</t>
  </si>
  <si>
    <t>虹技(株) </t>
  </si>
  <si>
    <t>兵庫県姫路市大津区勘兵衛町4-1</t>
  </si>
  <si>
    <t>日亜鋼業(株) </t>
  </si>
  <si>
    <t>兵庫県尼崎市道意町6-74</t>
  </si>
  <si>
    <t>神鋼鋼線工業(株) </t>
  </si>
  <si>
    <t>兵庫県尼崎市中浜町10-1</t>
  </si>
  <si>
    <t>(株)大阪チタニウムテクノロジーズ </t>
  </si>
  <si>
    <t>非鉄金属</t>
  </si>
  <si>
    <t>兵庫県尼崎市東浜町1</t>
  </si>
  <si>
    <t>アサヒプリテック(株) </t>
  </si>
  <si>
    <t>兵庫県神戸市中央区加納町4-4-17</t>
  </si>
  <si>
    <t>(株)ノーリツ </t>
  </si>
  <si>
    <t>兵庫県神戸市中央区江戸町93</t>
  </si>
  <si>
    <t>アマテイ(株) </t>
  </si>
  <si>
    <t>兵庫県尼崎市西高洲町9</t>
  </si>
  <si>
    <t>(株)タクマ </t>
  </si>
  <si>
    <t>機械</t>
  </si>
  <si>
    <t>兵庫県尼崎市金楽寺町2-2-33</t>
  </si>
  <si>
    <t>神戸発動機(株) </t>
  </si>
  <si>
    <t>輸送用機器</t>
  </si>
  <si>
    <t>兵庫県明石市二見町南二見1</t>
  </si>
  <si>
    <t>阪神内燃機工業(株) </t>
  </si>
  <si>
    <t>ＯＫＫ </t>
  </si>
  <si>
    <t>兵庫県伊丹市北伊丹8-10</t>
  </si>
  <si>
    <t>東洋機械金属(株) </t>
  </si>
  <si>
    <t>兵庫県明石市二見町福里523-1</t>
  </si>
  <si>
    <t>日本スピンドル製造(株) </t>
  </si>
  <si>
    <t>兵庫県尼崎市潮江4-2-30</t>
  </si>
  <si>
    <t>(株)神鋼環境ソリューション </t>
  </si>
  <si>
    <t>兵庫県神戸市中央区脇浜町1-4-78</t>
  </si>
  <si>
    <t>日工(株) </t>
  </si>
  <si>
    <t>兵庫県明石市大久保町江井島1013-1</t>
  </si>
  <si>
    <t>(株)帝国電機製作所 </t>
  </si>
  <si>
    <t>兵庫県たつの市新宮町平野60</t>
  </si>
  <si>
    <t>住友精密工業(株) </t>
  </si>
  <si>
    <t>兵庫県尼崎市扶桑町1-10</t>
  </si>
  <si>
    <t>木村化工機(株) </t>
  </si>
  <si>
    <t>兵庫県尼崎市杭瀬寺島2-1-2</t>
  </si>
  <si>
    <t>グローリー(株) </t>
  </si>
  <si>
    <t>兵庫県姫路市下手野1-3-1</t>
  </si>
  <si>
    <t>(株)トウアバルブグループ本社 </t>
  </si>
  <si>
    <t>兵庫県尼崎市西立花町5-12-1</t>
  </si>
  <si>
    <t>三相電機(株) </t>
  </si>
  <si>
    <t>電気機器</t>
  </si>
  <si>
    <t>兵庫県姫路市青山北1-1-1</t>
  </si>
  <si>
    <t>西芝電機(株) </t>
  </si>
  <si>
    <t>兵庫県姫路市網干区浜田1000</t>
  </si>
  <si>
    <t>ＴＯＡ(株) </t>
  </si>
  <si>
    <t>兵庫県神戸市中央区港島中町7-2-1</t>
  </si>
  <si>
    <t>古野電気(株) </t>
  </si>
  <si>
    <t>兵庫県西宮市芦原町9-52</t>
  </si>
  <si>
    <t>日本電子材料(株) </t>
  </si>
  <si>
    <t>兵庫県尼崎市西長洲町2-5-13</t>
  </si>
  <si>
    <t>シスメックス(株) </t>
  </si>
  <si>
    <t>兵庫県神戸市中央区脇浜海岸通1-5-1</t>
  </si>
  <si>
    <t>フェニックス電機(株) </t>
  </si>
  <si>
    <t>兵庫県姫路市豊富町御蔭字高丸703</t>
  </si>
  <si>
    <t>(株)大真空 </t>
  </si>
  <si>
    <t>兵庫県加古川市平岡町新在家1389</t>
  </si>
  <si>
    <t>(株)指月電機製作所 </t>
  </si>
  <si>
    <t>兵庫県西宮市大社町10-45</t>
  </si>
  <si>
    <t>川崎重工業(株) </t>
  </si>
  <si>
    <t>兵庫県神戸市中央区東川崎町1-1-3</t>
  </si>
  <si>
    <t>(株)カネミツ </t>
  </si>
  <si>
    <t>兵庫県明石市大蔵本町20-26</t>
  </si>
  <si>
    <t>新明和工業(株) </t>
  </si>
  <si>
    <t>兵庫県宝塚市新明和町1-1</t>
  </si>
  <si>
    <t>極東開発工業(株) </t>
  </si>
  <si>
    <t>兵庫県西宮市甲子園口6-1-45</t>
  </si>
  <si>
    <t>(株)ハイレックスコーポレーション </t>
  </si>
  <si>
    <t>兵庫県宝塚市栄町1-12-28</t>
  </si>
  <si>
    <t>(株)カワムラサイクル </t>
  </si>
  <si>
    <t>兵庫県神戸市西区上新地3-9-1</t>
  </si>
  <si>
    <t>エコートレーディング(株) </t>
  </si>
  <si>
    <t>兵庫県西宮市鳴尾浜2-1-23</t>
  </si>
  <si>
    <t>ハリマ共和物産(株) </t>
  </si>
  <si>
    <t>兵庫県姫路市飾東町庄313</t>
  </si>
  <si>
    <t>(株)Ｇ－７ホールディングス </t>
  </si>
  <si>
    <t>兵庫県神戸市須磨区弥栄台3-1-6</t>
  </si>
  <si>
    <t>(株)西松屋チェーン </t>
  </si>
  <si>
    <t>兵庫県姫路市飾東町庄266-1</t>
  </si>
  <si>
    <t>ＳＲＩスポーツ(株) </t>
  </si>
  <si>
    <t>その他製品</t>
  </si>
  <si>
    <t>(株)アシックス </t>
  </si>
  <si>
    <t>兵庫県神戸市中央区港島中町7-1-1</t>
  </si>
  <si>
    <t>田崎真珠(株) </t>
  </si>
  <si>
    <t>兵庫県神戸市中央区港島中町6-3-2</t>
  </si>
  <si>
    <t>東リ(株) </t>
  </si>
  <si>
    <t>兵庫県伊丹市東有岡5-125</t>
  </si>
  <si>
    <t>(株)キムラタン </t>
  </si>
  <si>
    <t>兵庫県神戸市中央区小野柄通4-1-22</t>
  </si>
  <si>
    <t>(株)トーホー </t>
  </si>
  <si>
    <t>大証1部・福証</t>
  </si>
  <si>
    <t>兵庫県神戸市東灘区向洋町西5-9</t>
  </si>
  <si>
    <t>(株)山陽百貨店 </t>
  </si>
  <si>
    <t>兵庫県姫路市南町1</t>
  </si>
  <si>
    <t>マックスバリュ西日本(株) </t>
  </si>
  <si>
    <t>兵庫県姫路市北条口4-4</t>
  </si>
  <si>
    <t>(株)インター </t>
  </si>
  <si>
    <t>その他金融業</t>
  </si>
  <si>
    <t>兵庫県神戸市中央区布引町1-1-8</t>
  </si>
  <si>
    <t>(株)みなと銀行 </t>
  </si>
  <si>
    <t>銀行業</t>
  </si>
  <si>
    <t>兵庫県神戸市中央区三宮町2-1-1</t>
  </si>
  <si>
    <t>ファースト住建(株) </t>
  </si>
  <si>
    <t>兵庫県尼崎市東難波町5-6-9</t>
  </si>
  <si>
    <t>和田興産(株) </t>
  </si>
  <si>
    <t>兵庫県神戸市中央区栄町通4-2-13</t>
  </si>
  <si>
    <t>神戸電鉄(株) </t>
  </si>
  <si>
    <t>陸運業</t>
  </si>
  <si>
    <t>兵庫県神戸市兵庫区新開地1-3-24</t>
  </si>
  <si>
    <t>山陽電気鉄道(株) </t>
  </si>
  <si>
    <t>兵庫県神戸市長田区御屋敷通3-1-1</t>
  </si>
  <si>
    <t>神姫バス(株) </t>
  </si>
  <si>
    <t>兵庫県姫路市西駅前町1</t>
  </si>
  <si>
    <t>明治海運(株) </t>
  </si>
  <si>
    <t>海運業</t>
  </si>
  <si>
    <t>兵庫県神戸市中央区明石町32</t>
  </si>
  <si>
    <t>川西倉庫(株) </t>
  </si>
  <si>
    <t>倉庫・運輸関連業</t>
  </si>
  <si>
    <t>兵庫県神戸市兵庫区七宮町1-4-16</t>
  </si>
  <si>
    <t>兵機海運(株) </t>
  </si>
  <si>
    <t>兵庫県神戸市中央区栄町通2-4-14</t>
  </si>
  <si>
    <t>(株)上組 </t>
  </si>
  <si>
    <t>兵庫県神戸市中央区浜辺通4-1-11</t>
  </si>
  <si>
    <t>トレーディア(株) </t>
  </si>
  <si>
    <t>兵庫県神戸市中央区海岸通1-2-22</t>
  </si>
  <si>
    <t>(株)アップ </t>
  </si>
  <si>
    <t>兵庫県西宮市高松町15-41</t>
  </si>
  <si>
    <t>日本管財(株) </t>
  </si>
  <si>
    <t>兵庫県西宮市六湛寺町9-16</t>
  </si>
  <si>
    <t>アシックス商事(株) </t>
  </si>
  <si>
    <t>兵庫県神戸市須磨区弥栄台3-5-2</t>
  </si>
  <si>
    <t>加藤産業(株) </t>
  </si>
  <si>
    <t>兵庫県西宮市松原町9-20</t>
  </si>
  <si>
    <t>(株)シャルレ </t>
  </si>
  <si>
    <t>兵庫県神戸市須磨区弥栄台3-1-2</t>
  </si>
  <si>
    <t>(株)関西スーパーマーケット </t>
  </si>
  <si>
    <t>兵庫県伊丹市中央5-3-38</t>
  </si>
  <si>
    <t>在神</t>
  </si>
  <si>
    <t>兵庫県応援ファンド（１単元株合計）</t>
  </si>
  <si>
    <t>神戸市応援ファンド（１単元株合計）</t>
  </si>
  <si>
    <t>HYOPIX（基準日：2009年1月5日）</t>
  </si>
  <si>
    <t>KOPIX（基準日：2009年1月5日）</t>
  </si>
  <si>
    <t>兵庫県平均株価</t>
  </si>
  <si>
    <t>神戸市平均株価</t>
  </si>
  <si>
    <t>時価総額上位</t>
  </si>
  <si>
    <t>＊作成者は、この情報に基づいて行う判断の一切について責任を負うものではありません。投資は自己責任で楽しめる範囲で。はまり過ぎに注意しましょう。</t>
  </si>
  <si>
    <t>兵庫県内上場企業119社時価総額</t>
  </si>
  <si>
    <t>神戸市内上場企業57社時価総額</t>
  </si>
  <si>
    <t>[参考]２００９年１月５日終値ベース</t>
  </si>
  <si>
    <t>日経平均</t>
  </si>
  <si>
    <t>TOPIX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</si>
</sst>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quot;△ &quot;#,##0"/>
    <numFmt numFmtId="179" formatCode="#,##0_);[Red]\(#,##0\)"/>
    <numFmt numFmtId="180" formatCode="#,##0.0_ "/>
    <numFmt numFmtId="181" formatCode="#,##0.00_ "/>
    <numFmt numFmtId="182" formatCode="#,##0&quot;百&quot;&quot;万&quot;&quot;円&quot;"/>
    <numFmt numFmtId="183" formatCode="#,##0.00&quot;円&quot;"/>
    <numFmt numFmtId="184" formatCode="#,##0&quot;円&quot;"/>
    <numFmt numFmtId="185" formatCode="#,##0.00;&quot;△ &quot;#,##0.00"/>
    <numFmt numFmtId="186" formatCode="#,##0.00_);[Red]\(#,##0.0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28">
    <xf numFmtId="0" fontId="0" fillId="0" borderId="0" xfId="0" applyFont="1"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177" fontId="0" fillId="0" borderId="0" xfId="0" applyNumberFormat="1" applyAlignment="1">
      <alignment horizontal="center" vertical="center" shrinkToFit="1"/>
    </xf>
    <xf numFmtId="0" fontId="0" fillId="0" borderId="0" xfId="0" applyAlignment="1">
      <alignment vertical="center" shrinkToFit="1"/>
    </xf>
    <xf numFmtId="176" fontId="0" fillId="0" borderId="0" xfId="0" applyNumberFormat="1" applyAlignment="1">
      <alignment vertical="center" shrinkToFit="1"/>
    </xf>
    <xf numFmtId="178" fontId="0" fillId="0" borderId="0" xfId="0" applyNumberFormat="1" applyAlignment="1">
      <alignment horizontal="right" vertical="center" shrinkToFit="1"/>
    </xf>
    <xf numFmtId="178" fontId="0" fillId="0" borderId="0" xfId="0" applyNumberFormat="1" applyAlignment="1">
      <alignment vertical="center" shrinkToFit="1"/>
    </xf>
    <xf numFmtId="177" fontId="0" fillId="0" borderId="0" xfId="0" applyNumberFormat="1" applyAlignment="1">
      <alignment vertical="center" shrinkToFit="1"/>
    </xf>
    <xf numFmtId="0" fontId="0" fillId="0" borderId="0" xfId="0" applyAlignment="1">
      <alignment horizontal="right" vertical="center" shrinkToFit="1"/>
    </xf>
    <xf numFmtId="177" fontId="0" fillId="0" borderId="0" xfId="0" applyNumberFormat="1" applyAlignment="1">
      <alignment horizontal="right" vertical="center" shrinkToFit="1"/>
    </xf>
    <xf numFmtId="0" fontId="0" fillId="0" borderId="10" xfId="0" applyBorder="1" applyAlignment="1">
      <alignment vertical="center" shrinkToFit="1"/>
    </xf>
    <xf numFmtId="176" fontId="0" fillId="33" borderId="0" xfId="0" applyNumberFormat="1" applyFill="1" applyAlignment="1">
      <alignment vertical="center" shrinkToFit="1"/>
    </xf>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right" vertical="center"/>
    </xf>
    <xf numFmtId="177" fontId="0" fillId="0" borderId="0" xfId="0" applyNumberFormat="1" applyAlignment="1">
      <alignment vertical="center"/>
    </xf>
    <xf numFmtId="183" fontId="0" fillId="0" borderId="10" xfId="0" applyNumberFormat="1" applyBorder="1" applyAlignment="1">
      <alignment horizontal="right" vertical="center" shrinkToFit="1"/>
    </xf>
    <xf numFmtId="184" fontId="0" fillId="0" borderId="10" xfId="0" applyNumberFormat="1" applyBorder="1" applyAlignment="1">
      <alignment horizontal="right" vertical="center" shrinkToFit="1"/>
    </xf>
    <xf numFmtId="0" fontId="0" fillId="0" borderId="0" xfId="0" applyAlignment="1">
      <alignment horizontal="left" vertical="center" shrinkToFit="1"/>
    </xf>
    <xf numFmtId="182" fontId="0" fillId="0" borderId="11" xfId="0" applyNumberFormat="1" applyBorder="1" applyAlignment="1">
      <alignment horizontal="right" vertical="center" shrinkToFit="1"/>
    </xf>
    <xf numFmtId="182" fontId="0" fillId="0" borderId="12" xfId="0" applyNumberFormat="1" applyBorder="1" applyAlignment="1">
      <alignment horizontal="right" vertical="center" shrinkToFit="1"/>
    </xf>
    <xf numFmtId="181" fontId="0" fillId="0" borderId="11" xfId="0" applyNumberFormat="1" applyBorder="1" applyAlignment="1">
      <alignment horizontal="right" vertical="center" shrinkToFit="1"/>
    </xf>
    <xf numFmtId="181" fontId="0" fillId="0" borderId="12" xfId="0" applyNumberFormat="1" applyBorder="1" applyAlignment="1">
      <alignment horizontal="right" vertical="center" shrinkToFit="1"/>
    </xf>
    <xf numFmtId="181" fontId="0" fillId="0" borderId="10" xfId="0" applyNumberFormat="1" applyBorder="1" applyAlignment="1">
      <alignment horizontal="right" vertical="center" shrinkToFit="1"/>
    </xf>
    <xf numFmtId="0" fontId="0" fillId="0" borderId="10" xfId="0" applyBorder="1" applyAlignment="1">
      <alignment horizontal="left" vertical="center" shrinkToFit="1"/>
    </xf>
    <xf numFmtId="186" fontId="0" fillId="0" borderId="10" xfId="0" applyNumberFormat="1" applyBorder="1" applyAlignment="1">
      <alignment horizontal="center" vertical="center" shrinkToFit="1"/>
    </xf>
    <xf numFmtId="0" fontId="0" fillId="0" borderId="10"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tabSelected="1" zoomScalePageLayoutView="0" workbookViewId="0" topLeftCell="A1">
      <pane ySplit="1" topLeftCell="A113" activePane="bottomLeft" state="frozen"/>
      <selection pane="topLeft" activeCell="A1" sqref="A1"/>
      <selection pane="bottomLeft" activeCell="K127" sqref="K127"/>
    </sheetView>
  </sheetViews>
  <sheetFormatPr defaultColWidth="9.140625" defaultRowHeight="14.25" customHeight="1"/>
  <cols>
    <col min="1" max="1" width="6.421875" style="4" customWidth="1"/>
    <col min="2" max="2" width="27.140625" style="4" customWidth="1"/>
    <col min="3" max="4" width="8.140625" style="4" customWidth="1"/>
    <col min="5" max="5" width="13.00390625" style="4" customWidth="1"/>
    <col min="6" max="6" width="30.140625" style="4" customWidth="1"/>
    <col min="7" max="7" width="5.00390625" style="4" customWidth="1"/>
    <col min="8" max="8" width="9.00390625" style="5" customWidth="1"/>
    <col min="9" max="9" width="9.00390625" style="9" customWidth="1"/>
    <col min="10" max="10" width="9.00390625" style="4" customWidth="1"/>
    <col min="11" max="11" width="9.00390625" style="8" customWidth="1"/>
    <col min="12" max="12" width="10.421875" style="5" customWidth="1"/>
    <col min="13" max="16384" width="9.00390625" style="4" customWidth="1"/>
  </cols>
  <sheetData>
    <row r="1" spans="1:12" s="1" customFormat="1" ht="14.25" customHeight="1">
      <c r="A1" s="1" t="s">
        <v>0</v>
      </c>
      <c r="B1" s="1" t="s">
        <v>1</v>
      </c>
      <c r="C1" s="1" t="s">
        <v>2</v>
      </c>
      <c r="D1" s="1" t="s">
        <v>3</v>
      </c>
      <c r="E1" s="1" t="s">
        <v>4</v>
      </c>
      <c r="F1" s="1" t="s">
        <v>5</v>
      </c>
      <c r="G1" s="1" t="s">
        <v>283</v>
      </c>
      <c r="H1" s="2" t="s">
        <v>6</v>
      </c>
      <c r="I1" s="1" t="s">
        <v>7</v>
      </c>
      <c r="J1" s="1" t="s">
        <v>8</v>
      </c>
      <c r="K1" s="3" t="s">
        <v>9</v>
      </c>
      <c r="L1" s="2" t="s">
        <v>10</v>
      </c>
    </row>
    <row r="2" spans="1:12" ht="14.25" customHeight="1">
      <c r="A2" s="4">
        <v>1710</v>
      </c>
      <c r="B2" s="4" t="s">
        <v>11</v>
      </c>
      <c r="C2" s="4" t="s">
        <v>12</v>
      </c>
      <c r="E2" s="4" t="s">
        <v>13</v>
      </c>
      <c r="F2" s="4" t="s">
        <v>14</v>
      </c>
      <c r="G2" s="1" t="s">
        <v>15</v>
      </c>
      <c r="H2" s="5">
        <v>408</v>
      </c>
      <c r="I2" s="6">
        <v>46</v>
      </c>
      <c r="J2" s="7">
        <v>100</v>
      </c>
      <c r="K2" s="8">
        <f>I2/1000*J2</f>
        <v>4.6</v>
      </c>
      <c r="L2" s="5">
        <f aca="true" t="shared" si="0" ref="L2:L65">I2*J2</f>
        <v>4600</v>
      </c>
    </row>
    <row r="3" spans="1:12" ht="14.25" customHeight="1">
      <c r="A3" s="4">
        <v>1718</v>
      </c>
      <c r="B3" s="4" t="s">
        <v>16</v>
      </c>
      <c r="C3" s="4" t="s">
        <v>17</v>
      </c>
      <c r="E3" s="4" t="s">
        <v>13</v>
      </c>
      <c r="F3" s="4" t="s">
        <v>18</v>
      </c>
      <c r="H3" s="5">
        <v>1476</v>
      </c>
      <c r="I3" s="6">
        <v>128</v>
      </c>
      <c r="J3" s="7">
        <v>1000</v>
      </c>
      <c r="K3" s="8">
        <f aca="true" t="shared" si="1" ref="K3:K66">I3/1000*J3</f>
        <v>128</v>
      </c>
      <c r="L3" s="5">
        <f t="shared" si="0"/>
        <v>128000</v>
      </c>
    </row>
    <row r="4" spans="1:12" ht="14.25" customHeight="1">
      <c r="A4" s="4">
        <v>1768</v>
      </c>
      <c r="B4" s="4" t="s">
        <v>19</v>
      </c>
      <c r="C4" s="4" t="s">
        <v>12</v>
      </c>
      <c r="E4" s="4" t="s">
        <v>13</v>
      </c>
      <c r="F4" s="4" t="s">
        <v>20</v>
      </c>
      <c r="H4" s="5">
        <v>1612</v>
      </c>
      <c r="I4" s="6">
        <v>210</v>
      </c>
      <c r="J4" s="7">
        <v>1000</v>
      </c>
      <c r="K4" s="8">
        <f t="shared" si="1"/>
        <v>210</v>
      </c>
      <c r="L4" s="5">
        <f t="shared" si="0"/>
        <v>210000</v>
      </c>
    </row>
    <row r="5" spans="1:12" ht="14.25" customHeight="1">
      <c r="A5" s="4">
        <v>1847</v>
      </c>
      <c r="B5" s="4" t="s">
        <v>21</v>
      </c>
      <c r="C5" s="4" t="s">
        <v>22</v>
      </c>
      <c r="D5" s="4" t="s">
        <v>23</v>
      </c>
      <c r="E5" s="4" t="s">
        <v>13</v>
      </c>
      <c r="F5" s="4" t="s">
        <v>24</v>
      </c>
      <c r="G5" s="1" t="s">
        <v>15</v>
      </c>
      <c r="H5" s="5">
        <v>3483</v>
      </c>
      <c r="I5" s="6">
        <v>97</v>
      </c>
      <c r="J5" s="7">
        <v>1000</v>
      </c>
      <c r="K5" s="8">
        <f t="shared" si="1"/>
        <v>97</v>
      </c>
      <c r="L5" s="5">
        <f t="shared" si="0"/>
        <v>97000</v>
      </c>
    </row>
    <row r="6" spans="1:12" ht="14.25" customHeight="1">
      <c r="A6" s="4">
        <v>1875</v>
      </c>
      <c r="B6" s="4" t="s">
        <v>25</v>
      </c>
      <c r="C6" s="4" t="s">
        <v>12</v>
      </c>
      <c r="E6" s="4" t="s">
        <v>13</v>
      </c>
      <c r="F6" s="4" t="s">
        <v>26</v>
      </c>
      <c r="G6" s="1" t="s">
        <v>15</v>
      </c>
      <c r="H6" s="5">
        <v>2450</v>
      </c>
      <c r="I6" s="6">
        <v>290</v>
      </c>
      <c r="J6" s="7">
        <v>1000</v>
      </c>
      <c r="K6" s="8">
        <f t="shared" si="1"/>
        <v>290</v>
      </c>
      <c r="L6" s="5">
        <f t="shared" si="0"/>
        <v>290000</v>
      </c>
    </row>
    <row r="7" spans="1:12" ht="14.25" customHeight="1">
      <c r="A7" s="4">
        <v>2008</v>
      </c>
      <c r="B7" s="4" t="s">
        <v>27</v>
      </c>
      <c r="C7" s="4" t="s">
        <v>12</v>
      </c>
      <c r="E7" s="4" t="s">
        <v>28</v>
      </c>
      <c r="F7" s="4" t="s">
        <v>29</v>
      </c>
      <c r="G7" s="1" t="s">
        <v>15</v>
      </c>
      <c r="H7" s="5">
        <v>2290</v>
      </c>
      <c r="I7" s="6">
        <v>229</v>
      </c>
      <c r="J7" s="7">
        <v>1000</v>
      </c>
      <c r="K7" s="8">
        <f t="shared" si="1"/>
        <v>229</v>
      </c>
      <c r="L7" s="5">
        <f t="shared" si="0"/>
        <v>229000</v>
      </c>
    </row>
    <row r="8" spans="1:12" ht="14.25" customHeight="1">
      <c r="A8" s="4">
        <v>2055</v>
      </c>
      <c r="B8" s="4" t="s">
        <v>30</v>
      </c>
      <c r="C8" s="4" t="s">
        <v>12</v>
      </c>
      <c r="E8" s="4" t="s">
        <v>28</v>
      </c>
      <c r="F8" s="4" t="s">
        <v>31</v>
      </c>
      <c r="G8" s="1" t="s">
        <v>15</v>
      </c>
      <c r="H8" s="5">
        <v>3354</v>
      </c>
      <c r="I8" s="6">
        <v>161</v>
      </c>
      <c r="J8" s="7">
        <v>1000</v>
      </c>
      <c r="K8" s="8">
        <f t="shared" si="1"/>
        <v>161</v>
      </c>
      <c r="L8" s="5">
        <f t="shared" si="0"/>
        <v>161000</v>
      </c>
    </row>
    <row r="9" spans="1:12" ht="14.25" customHeight="1">
      <c r="A9" s="4">
        <v>2217</v>
      </c>
      <c r="B9" s="4" t="s">
        <v>32</v>
      </c>
      <c r="C9" s="4" t="s">
        <v>22</v>
      </c>
      <c r="D9" s="4" t="s">
        <v>23</v>
      </c>
      <c r="E9" s="4" t="s">
        <v>28</v>
      </c>
      <c r="F9" s="4" t="s">
        <v>33</v>
      </c>
      <c r="G9" s="1" t="s">
        <v>15</v>
      </c>
      <c r="H9" s="5">
        <v>11448</v>
      </c>
      <c r="I9" s="6">
        <v>312</v>
      </c>
      <c r="J9" s="7">
        <v>1000</v>
      </c>
      <c r="K9" s="8">
        <f t="shared" si="1"/>
        <v>312</v>
      </c>
      <c r="L9" s="5">
        <f t="shared" si="0"/>
        <v>312000</v>
      </c>
    </row>
    <row r="10" spans="1:12" ht="14.25" customHeight="1">
      <c r="A10" s="4">
        <v>2266</v>
      </c>
      <c r="B10" s="4" t="s">
        <v>34</v>
      </c>
      <c r="C10" s="4" t="s">
        <v>12</v>
      </c>
      <c r="E10" s="4" t="s">
        <v>28</v>
      </c>
      <c r="F10" s="4" t="s">
        <v>35</v>
      </c>
      <c r="G10" s="1" t="s">
        <v>15</v>
      </c>
      <c r="H10" s="5">
        <v>7616</v>
      </c>
      <c r="I10" s="6">
        <v>355</v>
      </c>
      <c r="J10" s="7">
        <v>1000</v>
      </c>
      <c r="K10" s="8">
        <f t="shared" si="1"/>
        <v>355</v>
      </c>
      <c r="L10" s="5">
        <f t="shared" si="0"/>
        <v>355000</v>
      </c>
    </row>
    <row r="11" spans="1:12" ht="14.25" customHeight="1">
      <c r="A11" s="4">
        <v>2284</v>
      </c>
      <c r="B11" s="4" t="s">
        <v>36</v>
      </c>
      <c r="C11" s="4" t="s">
        <v>22</v>
      </c>
      <c r="D11" s="4" t="s">
        <v>23</v>
      </c>
      <c r="E11" s="4" t="s">
        <v>28</v>
      </c>
      <c r="F11" s="4" t="s">
        <v>37</v>
      </c>
      <c r="H11" s="5">
        <v>67354</v>
      </c>
      <c r="I11" s="6">
        <v>320</v>
      </c>
      <c r="J11" s="7">
        <v>1000</v>
      </c>
      <c r="K11" s="8">
        <f t="shared" si="1"/>
        <v>320</v>
      </c>
      <c r="L11" s="5">
        <f t="shared" si="0"/>
        <v>320000</v>
      </c>
    </row>
    <row r="12" spans="1:12" ht="14.25" customHeight="1">
      <c r="A12" s="4">
        <v>2292</v>
      </c>
      <c r="B12" s="4" t="s">
        <v>38</v>
      </c>
      <c r="C12" s="4" t="s">
        <v>22</v>
      </c>
      <c r="D12" s="4" t="s">
        <v>23</v>
      </c>
      <c r="E12" s="4" t="s">
        <v>28</v>
      </c>
      <c r="F12" s="4" t="s">
        <v>39</v>
      </c>
      <c r="H12" s="5">
        <v>25814</v>
      </c>
      <c r="I12" s="6">
        <v>800</v>
      </c>
      <c r="J12" s="7">
        <v>500</v>
      </c>
      <c r="K12" s="8">
        <f t="shared" si="1"/>
        <v>400</v>
      </c>
      <c r="L12" s="5">
        <f t="shared" si="0"/>
        <v>400000</v>
      </c>
    </row>
    <row r="13" spans="1:12" ht="14.25" customHeight="1">
      <c r="A13" s="4">
        <v>2303</v>
      </c>
      <c r="B13" s="4" t="s">
        <v>40</v>
      </c>
      <c r="C13" s="4" t="s">
        <v>41</v>
      </c>
      <c r="E13" s="4" t="s">
        <v>42</v>
      </c>
      <c r="F13" s="4" t="s">
        <v>43</v>
      </c>
      <c r="G13" s="1" t="s">
        <v>15</v>
      </c>
      <c r="H13" s="5">
        <v>686</v>
      </c>
      <c r="I13" s="6">
        <v>53500</v>
      </c>
      <c r="J13" s="7">
        <v>1</v>
      </c>
      <c r="K13" s="8">
        <f t="shared" si="1"/>
        <v>53.5</v>
      </c>
      <c r="L13" s="5">
        <f t="shared" si="0"/>
        <v>53500</v>
      </c>
    </row>
    <row r="14" spans="1:12" ht="14.25" customHeight="1">
      <c r="A14" s="4">
        <v>2475</v>
      </c>
      <c r="B14" s="4" t="s">
        <v>44</v>
      </c>
      <c r="C14" s="4" t="s">
        <v>45</v>
      </c>
      <c r="E14" s="4" t="s">
        <v>46</v>
      </c>
      <c r="F14" s="4" t="s">
        <v>47</v>
      </c>
      <c r="H14" s="5">
        <v>2758</v>
      </c>
      <c r="I14" s="6">
        <v>55000</v>
      </c>
      <c r="J14" s="7">
        <v>1</v>
      </c>
      <c r="K14" s="8">
        <f t="shared" si="1"/>
        <v>55</v>
      </c>
      <c r="L14" s="5">
        <f t="shared" si="0"/>
        <v>55000</v>
      </c>
    </row>
    <row r="15" spans="1:12" ht="14.25" customHeight="1">
      <c r="A15" s="4">
        <v>2750</v>
      </c>
      <c r="B15" s="4" t="s">
        <v>48</v>
      </c>
      <c r="C15" s="4" t="s">
        <v>17</v>
      </c>
      <c r="E15" s="4" t="s">
        <v>49</v>
      </c>
      <c r="F15" s="4" t="s">
        <v>50</v>
      </c>
      <c r="G15" s="1" t="s">
        <v>15</v>
      </c>
      <c r="H15" s="5">
        <v>3152</v>
      </c>
      <c r="I15" s="6">
        <v>394</v>
      </c>
      <c r="J15" s="7">
        <v>100</v>
      </c>
      <c r="K15" s="8">
        <f t="shared" si="1"/>
        <v>39.4</v>
      </c>
      <c r="L15" s="5">
        <f t="shared" si="0"/>
        <v>39400</v>
      </c>
    </row>
    <row r="16" spans="1:12" ht="14.25" customHeight="1">
      <c r="A16" s="4">
        <v>2908</v>
      </c>
      <c r="B16" s="4" t="s">
        <v>51</v>
      </c>
      <c r="C16" s="4" t="s">
        <v>22</v>
      </c>
      <c r="D16" s="4" t="s">
        <v>23</v>
      </c>
      <c r="E16" s="4" t="s">
        <v>28</v>
      </c>
      <c r="F16" s="4" t="s">
        <v>52</v>
      </c>
      <c r="G16" s="1" t="s">
        <v>15</v>
      </c>
      <c r="H16" s="5">
        <v>41290</v>
      </c>
      <c r="I16" s="6">
        <v>1180</v>
      </c>
      <c r="J16" s="7">
        <v>1000</v>
      </c>
      <c r="K16" s="8">
        <f t="shared" si="1"/>
        <v>1180</v>
      </c>
      <c r="L16" s="5">
        <f t="shared" si="0"/>
        <v>1180000</v>
      </c>
    </row>
    <row r="17" spans="1:12" ht="14.25" customHeight="1">
      <c r="A17" s="4">
        <v>2910</v>
      </c>
      <c r="B17" s="4" t="s">
        <v>53</v>
      </c>
      <c r="C17" s="4" t="s">
        <v>22</v>
      </c>
      <c r="D17" s="4" t="s">
        <v>23</v>
      </c>
      <c r="E17" s="4" t="s">
        <v>28</v>
      </c>
      <c r="F17" s="4" t="s">
        <v>54</v>
      </c>
      <c r="G17" s="1" t="s">
        <v>15</v>
      </c>
      <c r="H17" s="5">
        <v>15979</v>
      </c>
      <c r="I17" s="6">
        <v>1193</v>
      </c>
      <c r="J17" s="7">
        <v>100</v>
      </c>
      <c r="K17" s="8">
        <f t="shared" si="1"/>
        <v>119.30000000000001</v>
      </c>
      <c r="L17" s="5">
        <f t="shared" si="0"/>
        <v>119300</v>
      </c>
    </row>
    <row r="18" spans="1:12" ht="14.25" customHeight="1">
      <c r="A18" s="4">
        <v>3004</v>
      </c>
      <c r="B18" s="4" t="s">
        <v>55</v>
      </c>
      <c r="C18" s="4" t="s">
        <v>22</v>
      </c>
      <c r="D18" s="4" t="s">
        <v>23</v>
      </c>
      <c r="E18" s="4" t="s">
        <v>49</v>
      </c>
      <c r="F18" s="4" t="s">
        <v>56</v>
      </c>
      <c r="G18" s="1" t="s">
        <v>15</v>
      </c>
      <c r="H18" s="5">
        <v>5821</v>
      </c>
      <c r="I18" s="6">
        <v>147</v>
      </c>
      <c r="J18" s="7">
        <v>1000</v>
      </c>
      <c r="K18" s="8">
        <f t="shared" si="1"/>
        <v>147</v>
      </c>
      <c r="L18" s="5">
        <f t="shared" si="0"/>
        <v>147000</v>
      </c>
    </row>
    <row r="19" spans="1:12" ht="14.25" customHeight="1">
      <c r="A19" s="4">
        <v>3038</v>
      </c>
      <c r="B19" s="4" t="s">
        <v>57</v>
      </c>
      <c r="C19" s="4" t="s">
        <v>12</v>
      </c>
      <c r="E19" s="4" t="s">
        <v>49</v>
      </c>
      <c r="F19" s="4" t="s">
        <v>58</v>
      </c>
      <c r="H19" s="5">
        <v>10208</v>
      </c>
      <c r="I19" s="6">
        <v>1160</v>
      </c>
      <c r="J19" s="7">
        <v>100</v>
      </c>
      <c r="K19" s="8">
        <f t="shared" si="1"/>
        <v>115.99999999999999</v>
      </c>
      <c r="L19" s="5">
        <f t="shared" si="0"/>
        <v>116000</v>
      </c>
    </row>
    <row r="20" spans="1:12" ht="14.25" customHeight="1">
      <c r="A20" s="4">
        <v>3059</v>
      </c>
      <c r="B20" s="4" t="s">
        <v>59</v>
      </c>
      <c r="C20" s="4" t="s">
        <v>45</v>
      </c>
      <c r="E20" s="4" t="s">
        <v>60</v>
      </c>
      <c r="F20" s="4" t="s">
        <v>61</v>
      </c>
      <c r="G20" s="1" t="s">
        <v>15</v>
      </c>
      <c r="H20" s="5">
        <v>2359</v>
      </c>
      <c r="I20" s="6">
        <v>466</v>
      </c>
      <c r="J20" s="7">
        <v>100</v>
      </c>
      <c r="K20" s="8">
        <f t="shared" si="1"/>
        <v>46.6</v>
      </c>
      <c r="L20" s="5">
        <f t="shared" si="0"/>
        <v>46600</v>
      </c>
    </row>
    <row r="21" spans="1:12" ht="14.25" customHeight="1">
      <c r="A21" s="4">
        <v>3062</v>
      </c>
      <c r="B21" s="4" t="s">
        <v>62</v>
      </c>
      <c r="C21" s="4" t="s">
        <v>17</v>
      </c>
      <c r="E21" s="4" t="s">
        <v>60</v>
      </c>
      <c r="F21" s="4" t="s">
        <v>63</v>
      </c>
      <c r="G21" s="1" t="s">
        <v>15</v>
      </c>
      <c r="H21" s="5">
        <v>10573</v>
      </c>
      <c r="I21" s="6">
        <v>237</v>
      </c>
      <c r="J21" s="7">
        <v>1000</v>
      </c>
      <c r="K21" s="8">
        <f t="shared" si="1"/>
        <v>237</v>
      </c>
      <c r="L21" s="5">
        <f t="shared" si="0"/>
        <v>237000</v>
      </c>
    </row>
    <row r="22" spans="1:12" ht="14.25" customHeight="1">
      <c r="A22" s="4">
        <v>3064</v>
      </c>
      <c r="B22" s="4" t="s">
        <v>64</v>
      </c>
      <c r="C22" s="4" t="s">
        <v>65</v>
      </c>
      <c r="E22" s="4" t="s">
        <v>60</v>
      </c>
      <c r="F22" s="4" t="s">
        <v>66</v>
      </c>
      <c r="H22" s="5">
        <v>11033</v>
      </c>
      <c r="I22" s="6">
        <v>239800</v>
      </c>
      <c r="J22" s="7">
        <v>1</v>
      </c>
      <c r="K22" s="8">
        <f t="shared" si="1"/>
        <v>239.8</v>
      </c>
      <c r="L22" s="5">
        <f t="shared" si="0"/>
        <v>239800</v>
      </c>
    </row>
    <row r="23" spans="1:12" ht="14.25" customHeight="1">
      <c r="A23" s="4">
        <v>3241</v>
      </c>
      <c r="B23" s="4" t="s">
        <v>67</v>
      </c>
      <c r="C23" s="4" t="s">
        <v>17</v>
      </c>
      <c r="E23" s="4" t="s">
        <v>68</v>
      </c>
      <c r="F23" s="4" t="s">
        <v>69</v>
      </c>
      <c r="H23" s="5">
        <v>396</v>
      </c>
      <c r="I23" s="6">
        <v>35000</v>
      </c>
      <c r="J23" s="7">
        <v>1</v>
      </c>
      <c r="K23" s="8">
        <f t="shared" si="1"/>
        <v>35</v>
      </c>
      <c r="L23" s="5">
        <f t="shared" si="0"/>
        <v>35000</v>
      </c>
    </row>
    <row r="24" spans="1:12" ht="14.25" customHeight="1">
      <c r="A24" s="4">
        <v>3306</v>
      </c>
      <c r="B24" s="4" t="s">
        <v>70</v>
      </c>
      <c r="C24" s="4" t="s">
        <v>45</v>
      </c>
      <c r="E24" s="4" t="s">
        <v>49</v>
      </c>
      <c r="F24" s="4" t="s">
        <v>71</v>
      </c>
      <c r="G24" s="1" t="s">
        <v>15</v>
      </c>
      <c r="H24" s="5">
        <v>882</v>
      </c>
      <c r="I24" s="6">
        <v>24</v>
      </c>
      <c r="J24" s="7">
        <v>1000</v>
      </c>
      <c r="K24" s="8">
        <f t="shared" si="1"/>
        <v>24</v>
      </c>
      <c r="L24" s="5">
        <f t="shared" si="0"/>
        <v>24000</v>
      </c>
    </row>
    <row r="25" spans="1:12" ht="14.25" customHeight="1">
      <c r="A25" s="4">
        <v>3396</v>
      </c>
      <c r="B25" s="4" t="s">
        <v>72</v>
      </c>
      <c r="C25" s="4" t="s">
        <v>45</v>
      </c>
      <c r="E25" s="4" t="s">
        <v>60</v>
      </c>
      <c r="F25" s="4" t="s">
        <v>73</v>
      </c>
      <c r="G25" s="1" t="s">
        <v>15</v>
      </c>
      <c r="H25" s="5">
        <v>20085</v>
      </c>
      <c r="I25" s="6">
        <v>2000</v>
      </c>
      <c r="J25" s="7">
        <v>100</v>
      </c>
      <c r="K25" s="8">
        <f t="shared" si="1"/>
        <v>200</v>
      </c>
      <c r="L25" s="5">
        <f t="shared" si="0"/>
        <v>200000</v>
      </c>
    </row>
    <row r="26" spans="1:12" ht="14.25" customHeight="1">
      <c r="A26" s="4">
        <v>3397</v>
      </c>
      <c r="B26" s="4" t="s">
        <v>74</v>
      </c>
      <c r="C26" s="4" t="s">
        <v>22</v>
      </c>
      <c r="E26" s="4" t="s">
        <v>60</v>
      </c>
      <c r="F26" s="4" t="s">
        <v>75</v>
      </c>
      <c r="G26" s="1" t="s">
        <v>15</v>
      </c>
      <c r="H26" s="5">
        <v>24260</v>
      </c>
      <c r="I26" s="6">
        <v>371000</v>
      </c>
      <c r="J26" s="7">
        <v>1</v>
      </c>
      <c r="K26" s="8">
        <f t="shared" si="1"/>
        <v>371</v>
      </c>
      <c r="L26" s="5">
        <f t="shared" si="0"/>
        <v>371000</v>
      </c>
    </row>
    <row r="27" spans="1:12" ht="14.25" customHeight="1">
      <c r="A27" s="4">
        <v>3433</v>
      </c>
      <c r="B27" s="4" t="s">
        <v>76</v>
      </c>
      <c r="C27" s="4" t="s">
        <v>22</v>
      </c>
      <c r="E27" s="4" t="s">
        <v>77</v>
      </c>
      <c r="F27" s="4" t="s">
        <v>78</v>
      </c>
      <c r="G27" s="1" t="s">
        <v>15</v>
      </c>
      <c r="H27" s="5">
        <v>12529</v>
      </c>
      <c r="I27" s="6">
        <v>793</v>
      </c>
      <c r="J27" s="7">
        <v>100</v>
      </c>
      <c r="K27" s="8">
        <f t="shared" si="1"/>
        <v>79.3</v>
      </c>
      <c r="L27" s="5">
        <f t="shared" si="0"/>
        <v>79300</v>
      </c>
    </row>
    <row r="28" spans="1:12" ht="14.25" customHeight="1">
      <c r="A28" s="4">
        <v>3437</v>
      </c>
      <c r="B28" s="4" t="s">
        <v>79</v>
      </c>
      <c r="C28" s="4" t="s">
        <v>17</v>
      </c>
      <c r="E28" s="4" t="s">
        <v>77</v>
      </c>
      <c r="F28" s="4" t="s">
        <v>80</v>
      </c>
      <c r="H28" s="5">
        <v>1242</v>
      </c>
      <c r="I28" s="6">
        <v>155</v>
      </c>
      <c r="J28" s="7">
        <v>1000</v>
      </c>
      <c r="K28" s="8">
        <f t="shared" si="1"/>
        <v>155</v>
      </c>
      <c r="L28" s="5">
        <f t="shared" si="0"/>
        <v>155000</v>
      </c>
    </row>
    <row r="29" spans="1:12" ht="14.25" customHeight="1">
      <c r="A29" s="4">
        <v>3515</v>
      </c>
      <c r="B29" s="4" t="s">
        <v>81</v>
      </c>
      <c r="C29" s="4" t="s">
        <v>17</v>
      </c>
      <c r="E29" s="4" t="s">
        <v>82</v>
      </c>
      <c r="F29" s="4" t="s">
        <v>83</v>
      </c>
      <c r="H29" s="5">
        <v>3000</v>
      </c>
      <c r="I29" s="6">
        <v>600</v>
      </c>
      <c r="J29" s="7">
        <v>1000</v>
      </c>
      <c r="K29" s="8">
        <f t="shared" si="1"/>
        <v>600</v>
      </c>
      <c r="L29" s="5">
        <f t="shared" si="0"/>
        <v>600000</v>
      </c>
    </row>
    <row r="30" spans="1:12" ht="14.25" customHeight="1">
      <c r="A30" s="4">
        <v>4025</v>
      </c>
      <c r="B30" s="4" t="s">
        <v>84</v>
      </c>
      <c r="C30" s="4" t="s">
        <v>23</v>
      </c>
      <c r="D30" s="4" t="s">
        <v>85</v>
      </c>
      <c r="E30" s="4" t="s">
        <v>86</v>
      </c>
      <c r="F30" s="4" t="s">
        <v>87</v>
      </c>
      <c r="H30" s="5">
        <v>10097</v>
      </c>
      <c r="I30" s="6">
        <v>427</v>
      </c>
      <c r="J30" s="7">
        <v>1000</v>
      </c>
      <c r="K30" s="8">
        <f t="shared" si="1"/>
        <v>427</v>
      </c>
      <c r="L30" s="5">
        <f t="shared" si="0"/>
        <v>427000</v>
      </c>
    </row>
    <row r="31" spans="1:12" ht="14.25" customHeight="1">
      <c r="A31" s="4">
        <v>4102</v>
      </c>
      <c r="B31" s="4" t="s">
        <v>88</v>
      </c>
      <c r="C31" s="4" t="s">
        <v>12</v>
      </c>
      <c r="E31" s="4" t="s">
        <v>86</v>
      </c>
      <c r="F31" s="4" t="s">
        <v>89</v>
      </c>
      <c r="H31" s="5">
        <v>1230</v>
      </c>
      <c r="I31" s="6">
        <v>105</v>
      </c>
      <c r="J31" s="7">
        <v>1000</v>
      </c>
      <c r="K31" s="8">
        <f t="shared" si="1"/>
        <v>105</v>
      </c>
      <c r="L31" s="5">
        <f t="shared" si="0"/>
        <v>105000</v>
      </c>
    </row>
    <row r="32" spans="1:12" ht="14.25" customHeight="1">
      <c r="A32" s="4">
        <v>4237</v>
      </c>
      <c r="B32" s="4" t="s">
        <v>90</v>
      </c>
      <c r="C32" s="4" t="s">
        <v>17</v>
      </c>
      <c r="E32" s="4" t="s">
        <v>86</v>
      </c>
      <c r="F32" s="4" t="s">
        <v>91</v>
      </c>
      <c r="H32" s="5">
        <v>16085</v>
      </c>
      <c r="I32" s="6">
        <v>540</v>
      </c>
      <c r="J32" s="7">
        <v>100</v>
      </c>
      <c r="K32" s="8">
        <f t="shared" si="1"/>
        <v>54</v>
      </c>
      <c r="L32" s="5">
        <f t="shared" si="0"/>
        <v>54000</v>
      </c>
    </row>
    <row r="33" spans="1:12" ht="14.25" customHeight="1">
      <c r="A33" s="4">
        <v>4335</v>
      </c>
      <c r="B33" s="4" t="s">
        <v>92</v>
      </c>
      <c r="C33" s="4" t="s">
        <v>17</v>
      </c>
      <c r="E33" s="4" t="s">
        <v>42</v>
      </c>
      <c r="F33" s="4" t="s">
        <v>93</v>
      </c>
      <c r="G33" s="1" t="s">
        <v>15</v>
      </c>
      <c r="H33" s="5">
        <v>417</v>
      </c>
      <c r="I33" s="6">
        <v>16900</v>
      </c>
      <c r="J33" s="7">
        <v>1</v>
      </c>
      <c r="K33" s="8">
        <f t="shared" si="1"/>
        <v>16.9</v>
      </c>
      <c r="L33" s="5">
        <f t="shared" si="0"/>
        <v>16900</v>
      </c>
    </row>
    <row r="34" spans="1:12" ht="14.25" customHeight="1">
      <c r="A34" s="4">
        <v>4341</v>
      </c>
      <c r="B34" s="4" t="s">
        <v>94</v>
      </c>
      <c r="C34" s="4" t="s">
        <v>12</v>
      </c>
      <c r="E34" s="4" t="s">
        <v>46</v>
      </c>
      <c r="F34" s="4" t="s">
        <v>95</v>
      </c>
      <c r="H34" s="5">
        <v>1750</v>
      </c>
      <c r="I34" s="6">
        <v>440</v>
      </c>
      <c r="J34" s="7">
        <v>1000</v>
      </c>
      <c r="K34" s="8">
        <f t="shared" si="1"/>
        <v>440</v>
      </c>
      <c r="L34" s="5">
        <f t="shared" si="0"/>
        <v>440000</v>
      </c>
    </row>
    <row r="35" spans="1:12" ht="14.25" customHeight="1">
      <c r="A35" s="4">
        <v>4462</v>
      </c>
      <c r="B35" s="4" t="s">
        <v>96</v>
      </c>
      <c r="C35" s="4" t="s">
        <v>12</v>
      </c>
      <c r="E35" s="4" t="s">
        <v>86</v>
      </c>
      <c r="F35" s="4" t="s">
        <v>97</v>
      </c>
      <c r="G35" s="1" t="s">
        <v>15</v>
      </c>
      <c r="H35" s="5">
        <v>7289</v>
      </c>
      <c r="I35" s="6">
        <v>977</v>
      </c>
      <c r="J35" s="7">
        <v>100</v>
      </c>
      <c r="K35" s="8">
        <f t="shared" si="1"/>
        <v>97.7</v>
      </c>
      <c r="L35" s="5">
        <f t="shared" si="0"/>
        <v>97700</v>
      </c>
    </row>
    <row r="36" spans="1:12" ht="14.25" customHeight="1">
      <c r="A36" s="4">
        <v>4517</v>
      </c>
      <c r="B36" s="4" t="s">
        <v>98</v>
      </c>
      <c r="C36" s="4" t="s">
        <v>23</v>
      </c>
      <c r="E36" s="4" t="s">
        <v>99</v>
      </c>
      <c r="F36" s="4" t="s">
        <v>100</v>
      </c>
      <c r="G36" s="1" t="s">
        <v>15</v>
      </c>
      <c r="H36" s="5">
        <v>23336</v>
      </c>
      <c r="I36" s="6">
        <v>1920</v>
      </c>
      <c r="J36" s="7">
        <v>100</v>
      </c>
      <c r="K36" s="8">
        <f t="shared" si="1"/>
        <v>192</v>
      </c>
      <c r="L36" s="5">
        <f t="shared" si="0"/>
        <v>192000</v>
      </c>
    </row>
    <row r="37" spans="1:12" ht="14.25" customHeight="1">
      <c r="A37" s="4">
        <v>4552</v>
      </c>
      <c r="B37" s="4" t="s">
        <v>101</v>
      </c>
      <c r="C37" s="4" t="s">
        <v>12</v>
      </c>
      <c r="E37" s="4" t="s">
        <v>99</v>
      </c>
      <c r="F37" s="4" t="s">
        <v>102</v>
      </c>
      <c r="H37" s="5">
        <v>10836</v>
      </c>
      <c r="I37" s="6">
        <v>390</v>
      </c>
      <c r="J37" s="7">
        <v>1000</v>
      </c>
      <c r="K37" s="8">
        <f t="shared" si="1"/>
        <v>390</v>
      </c>
      <c r="L37" s="5">
        <f t="shared" si="0"/>
        <v>390000</v>
      </c>
    </row>
    <row r="38" spans="1:12" ht="14.25" customHeight="1">
      <c r="A38" s="4">
        <v>4572</v>
      </c>
      <c r="B38" s="4" t="s">
        <v>103</v>
      </c>
      <c r="C38" s="4" t="s">
        <v>17</v>
      </c>
      <c r="E38" s="4" t="s">
        <v>99</v>
      </c>
      <c r="F38" s="4" t="s">
        <v>104</v>
      </c>
      <c r="G38" s="1" t="s">
        <v>15</v>
      </c>
      <c r="H38" s="5">
        <v>4107</v>
      </c>
      <c r="I38" s="6">
        <v>77100</v>
      </c>
      <c r="J38" s="7">
        <v>1</v>
      </c>
      <c r="K38" s="8">
        <f t="shared" si="1"/>
        <v>77.1</v>
      </c>
      <c r="L38" s="5">
        <f t="shared" si="0"/>
        <v>77100</v>
      </c>
    </row>
    <row r="39" spans="1:12" ht="14.25" customHeight="1">
      <c r="A39" s="4">
        <v>4615</v>
      </c>
      <c r="B39" s="4" t="s">
        <v>105</v>
      </c>
      <c r="C39" s="4" t="s">
        <v>23</v>
      </c>
      <c r="E39" s="4" t="s">
        <v>86</v>
      </c>
      <c r="F39" s="4" t="s">
        <v>106</v>
      </c>
      <c r="H39" s="5">
        <v>3069</v>
      </c>
      <c r="I39" s="6">
        <v>99</v>
      </c>
      <c r="J39" s="7">
        <v>1000</v>
      </c>
      <c r="K39" s="8">
        <f t="shared" si="1"/>
        <v>99</v>
      </c>
      <c r="L39" s="5">
        <f t="shared" si="0"/>
        <v>99000</v>
      </c>
    </row>
    <row r="40" spans="1:12" ht="14.25" customHeight="1">
      <c r="A40" s="4">
        <v>4616</v>
      </c>
      <c r="B40" s="4" t="s">
        <v>107</v>
      </c>
      <c r="C40" s="4" t="s">
        <v>12</v>
      </c>
      <c r="E40" s="4" t="s">
        <v>86</v>
      </c>
      <c r="F40" s="4" t="s">
        <v>108</v>
      </c>
      <c r="H40" s="5">
        <v>900</v>
      </c>
      <c r="I40" s="6">
        <v>90</v>
      </c>
      <c r="J40" s="7">
        <v>1000</v>
      </c>
      <c r="K40" s="8">
        <f t="shared" si="1"/>
        <v>90</v>
      </c>
      <c r="L40" s="5">
        <f t="shared" si="0"/>
        <v>90000</v>
      </c>
    </row>
    <row r="41" spans="1:12" ht="14.25" customHeight="1">
      <c r="A41" s="4">
        <v>4761</v>
      </c>
      <c r="B41" s="4" t="s">
        <v>109</v>
      </c>
      <c r="C41" s="4" t="s">
        <v>12</v>
      </c>
      <c r="E41" s="4" t="s">
        <v>42</v>
      </c>
      <c r="F41" s="4" t="s">
        <v>110</v>
      </c>
      <c r="G41" s="1" t="s">
        <v>15</v>
      </c>
      <c r="H41" s="5">
        <v>6283</v>
      </c>
      <c r="I41" s="6">
        <v>561</v>
      </c>
      <c r="J41" s="7">
        <v>100</v>
      </c>
      <c r="K41" s="8">
        <f t="shared" si="1"/>
        <v>56.10000000000001</v>
      </c>
      <c r="L41" s="5">
        <f t="shared" si="0"/>
        <v>56100</v>
      </c>
    </row>
    <row r="42" spans="1:12" ht="14.25" customHeight="1">
      <c r="A42" s="4">
        <v>4916</v>
      </c>
      <c r="B42" s="4" t="s">
        <v>111</v>
      </c>
      <c r="C42" s="4" t="s">
        <v>45</v>
      </c>
      <c r="E42" s="4" t="s">
        <v>86</v>
      </c>
      <c r="F42" s="4" t="s">
        <v>112</v>
      </c>
      <c r="G42" s="1" t="s">
        <v>15</v>
      </c>
      <c r="H42" s="5">
        <v>35757</v>
      </c>
      <c r="I42" s="6">
        <v>865</v>
      </c>
      <c r="J42" s="7">
        <v>100</v>
      </c>
      <c r="K42" s="8">
        <f t="shared" si="1"/>
        <v>86.5</v>
      </c>
      <c r="L42" s="5">
        <f t="shared" si="0"/>
        <v>86500</v>
      </c>
    </row>
    <row r="43" spans="1:12" ht="14.25" customHeight="1">
      <c r="A43" s="4">
        <v>4960</v>
      </c>
      <c r="B43" s="4" t="s">
        <v>113</v>
      </c>
      <c r="C43" s="4" t="s">
        <v>12</v>
      </c>
      <c r="E43" s="4" t="s">
        <v>86</v>
      </c>
      <c r="F43" s="4" t="s">
        <v>114</v>
      </c>
      <c r="G43" s="1" t="s">
        <v>15</v>
      </c>
      <c r="H43" s="5">
        <v>2194</v>
      </c>
      <c r="I43" s="6">
        <v>132</v>
      </c>
      <c r="J43" s="7">
        <v>1000</v>
      </c>
      <c r="K43" s="8">
        <f t="shared" si="1"/>
        <v>132</v>
      </c>
      <c r="L43" s="5">
        <f t="shared" si="0"/>
        <v>132000</v>
      </c>
    </row>
    <row r="44" spans="1:12" ht="14.25" customHeight="1">
      <c r="A44" s="4">
        <v>4971</v>
      </c>
      <c r="B44" s="4" t="s">
        <v>115</v>
      </c>
      <c r="C44" s="4" t="s">
        <v>22</v>
      </c>
      <c r="D44" s="4" t="s">
        <v>41</v>
      </c>
      <c r="E44" s="4" t="s">
        <v>86</v>
      </c>
      <c r="F44" s="4" t="s">
        <v>116</v>
      </c>
      <c r="H44" s="5">
        <v>6030</v>
      </c>
      <c r="I44" s="6">
        <v>296</v>
      </c>
      <c r="J44" s="7">
        <v>100</v>
      </c>
      <c r="K44" s="8">
        <f t="shared" si="1"/>
        <v>29.599999999999998</v>
      </c>
      <c r="L44" s="5">
        <f t="shared" si="0"/>
        <v>29600</v>
      </c>
    </row>
    <row r="45" spans="1:12" ht="14.25" customHeight="1">
      <c r="A45" s="4">
        <v>5018</v>
      </c>
      <c r="B45" s="4" t="s">
        <v>117</v>
      </c>
      <c r="C45" s="4" t="s">
        <v>17</v>
      </c>
      <c r="E45" s="4" t="s">
        <v>118</v>
      </c>
      <c r="F45" s="4" t="s">
        <v>119</v>
      </c>
      <c r="G45" s="1" t="s">
        <v>15</v>
      </c>
      <c r="H45" s="5">
        <v>4811</v>
      </c>
      <c r="I45" s="6">
        <v>600</v>
      </c>
      <c r="J45" s="7">
        <v>100</v>
      </c>
      <c r="K45" s="8">
        <f t="shared" si="1"/>
        <v>60</v>
      </c>
      <c r="L45" s="5">
        <f t="shared" si="0"/>
        <v>60000</v>
      </c>
    </row>
    <row r="46" spans="1:12" ht="14.25" customHeight="1">
      <c r="A46" s="4">
        <v>5110</v>
      </c>
      <c r="B46" s="4" t="s">
        <v>120</v>
      </c>
      <c r="C46" s="4" t="s">
        <v>22</v>
      </c>
      <c r="D46" s="4" t="s">
        <v>23</v>
      </c>
      <c r="E46" s="4" t="s">
        <v>121</v>
      </c>
      <c r="F46" s="4" t="s">
        <v>122</v>
      </c>
      <c r="G46" s="1" t="s">
        <v>15</v>
      </c>
      <c r="H46" s="5">
        <v>202017</v>
      </c>
      <c r="I46" s="6">
        <v>768</v>
      </c>
      <c r="J46" s="7">
        <v>100</v>
      </c>
      <c r="K46" s="8">
        <f t="shared" si="1"/>
        <v>76.8</v>
      </c>
      <c r="L46" s="5">
        <f t="shared" si="0"/>
        <v>76800</v>
      </c>
    </row>
    <row r="47" spans="1:12" ht="14.25" customHeight="1">
      <c r="A47" s="4">
        <v>5184</v>
      </c>
      <c r="B47" s="4" t="s">
        <v>123</v>
      </c>
      <c r="C47" s="4" t="s">
        <v>12</v>
      </c>
      <c r="E47" s="4" t="s">
        <v>121</v>
      </c>
      <c r="F47" s="4" t="s">
        <v>124</v>
      </c>
      <c r="H47" s="5">
        <v>2547</v>
      </c>
      <c r="I47" s="6">
        <v>280</v>
      </c>
      <c r="J47" s="7">
        <v>1000</v>
      </c>
      <c r="K47" s="8">
        <f t="shared" si="1"/>
        <v>280</v>
      </c>
      <c r="L47" s="5">
        <f t="shared" si="0"/>
        <v>280000</v>
      </c>
    </row>
    <row r="48" spans="1:12" ht="14.25" customHeight="1">
      <c r="A48" s="4">
        <v>5192</v>
      </c>
      <c r="B48" s="4" t="s">
        <v>125</v>
      </c>
      <c r="C48" s="4" t="s">
        <v>22</v>
      </c>
      <c r="D48" s="4" t="s">
        <v>23</v>
      </c>
      <c r="E48" s="4" t="s">
        <v>121</v>
      </c>
      <c r="F48" s="4" t="s">
        <v>126</v>
      </c>
      <c r="G48" s="1" t="s">
        <v>15</v>
      </c>
      <c r="H48" s="5">
        <v>39208</v>
      </c>
      <c r="I48" s="6">
        <v>495</v>
      </c>
      <c r="J48" s="7">
        <v>1000</v>
      </c>
      <c r="K48" s="8">
        <f t="shared" si="1"/>
        <v>495</v>
      </c>
      <c r="L48" s="5">
        <f t="shared" si="0"/>
        <v>495000</v>
      </c>
    </row>
    <row r="49" spans="1:12" ht="14.25" customHeight="1">
      <c r="A49" s="4">
        <v>5195</v>
      </c>
      <c r="B49" s="4" t="s">
        <v>127</v>
      </c>
      <c r="C49" s="4" t="s">
        <v>22</v>
      </c>
      <c r="D49" s="4" t="s">
        <v>23</v>
      </c>
      <c r="E49" s="4" t="s">
        <v>121</v>
      </c>
      <c r="F49" s="4" t="s">
        <v>128</v>
      </c>
      <c r="G49" s="1" t="s">
        <v>15</v>
      </c>
      <c r="H49" s="5">
        <v>21748</v>
      </c>
      <c r="I49" s="6">
        <v>214</v>
      </c>
      <c r="J49" s="7">
        <v>1000</v>
      </c>
      <c r="K49" s="8">
        <f t="shared" si="1"/>
        <v>214</v>
      </c>
      <c r="L49" s="5">
        <f t="shared" si="0"/>
        <v>214000</v>
      </c>
    </row>
    <row r="50" spans="1:12" ht="14.25" customHeight="1">
      <c r="A50" s="4">
        <v>5210</v>
      </c>
      <c r="B50" s="4" t="s">
        <v>129</v>
      </c>
      <c r="C50" s="4" t="s">
        <v>22</v>
      </c>
      <c r="D50" s="4" t="s">
        <v>23</v>
      </c>
      <c r="E50" s="4" t="s">
        <v>130</v>
      </c>
      <c r="F50" s="4" t="s">
        <v>131</v>
      </c>
      <c r="H50" s="5">
        <v>22068</v>
      </c>
      <c r="I50" s="6">
        <v>198</v>
      </c>
      <c r="J50" s="7">
        <v>1000</v>
      </c>
      <c r="K50" s="8">
        <f t="shared" si="1"/>
        <v>198</v>
      </c>
      <c r="L50" s="5">
        <f t="shared" si="0"/>
        <v>198000</v>
      </c>
    </row>
    <row r="51" spans="1:12" ht="14.25" customHeight="1">
      <c r="A51" s="4">
        <v>5237</v>
      </c>
      <c r="B51" s="4" t="s">
        <v>132</v>
      </c>
      <c r="C51" s="4" t="s">
        <v>12</v>
      </c>
      <c r="E51" s="4" t="s">
        <v>130</v>
      </c>
      <c r="F51" s="4" t="s">
        <v>133</v>
      </c>
      <c r="G51" s="1" t="s">
        <v>15</v>
      </c>
      <c r="H51" s="5">
        <v>2681</v>
      </c>
      <c r="I51" s="6">
        <v>111</v>
      </c>
      <c r="J51" s="7">
        <v>1000</v>
      </c>
      <c r="K51" s="8">
        <f t="shared" si="1"/>
        <v>111</v>
      </c>
      <c r="L51" s="5">
        <f t="shared" si="0"/>
        <v>111000</v>
      </c>
    </row>
    <row r="52" spans="1:12" ht="14.25" customHeight="1">
      <c r="A52" s="4">
        <v>5304</v>
      </c>
      <c r="B52" s="4" t="s">
        <v>134</v>
      </c>
      <c r="C52" s="4" t="s">
        <v>12</v>
      </c>
      <c r="E52" s="4" t="s">
        <v>130</v>
      </c>
      <c r="F52" s="4" t="s">
        <v>135</v>
      </c>
      <c r="H52" s="5">
        <v>14610</v>
      </c>
      <c r="I52" s="6">
        <v>353</v>
      </c>
      <c r="J52" s="7">
        <v>1000</v>
      </c>
      <c r="K52" s="8">
        <f t="shared" si="1"/>
        <v>353</v>
      </c>
      <c r="L52" s="5">
        <f t="shared" si="0"/>
        <v>353000</v>
      </c>
    </row>
    <row r="53" spans="1:12" ht="14.25" customHeight="1">
      <c r="A53" s="4">
        <v>5406</v>
      </c>
      <c r="B53" s="4" t="s">
        <v>136</v>
      </c>
      <c r="C53" s="4" t="s">
        <v>22</v>
      </c>
      <c r="D53" s="4" t="s">
        <v>137</v>
      </c>
      <c r="E53" s="4" t="s">
        <v>138</v>
      </c>
      <c r="F53" s="4" t="s">
        <v>139</v>
      </c>
      <c r="G53" s="1" t="s">
        <v>15</v>
      </c>
      <c r="H53" s="5">
        <v>523330</v>
      </c>
      <c r="I53" s="6">
        <v>168</v>
      </c>
      <c r="J53" s="7">
        <v>1000</v>
      </c>
      <c r="K53" s="8">
        <f t="shared" si="1"/>
        <v>168</v>
      </c>
      <c r="L53" s="5">
        <f t="shared" si="0"/>
        <v>168000</v>
      </c>
    </row>
    <row r="54" spans="1:12" ht="14.25" customHeight="1">
      <c r="A54" s="4">
        <v>5444</v>
      </c>
      <c r="B54" s="4" t="s">
        <v>140</v>
      </c>
      <c r="C54" s="4" t="s">
        <v>22</v>
      </c>
      <c r="D54" s="4" t="s">
        <v>23</v>
      </c>
      <c r="E54" s="4" t="s">
        <v>138</v>
      </c>
      <c r="F54" s="4" t="s">
        <v>141</v>
      </c>
      <c r="H54" s="5">
        <v>181699</v>
      </c>
      <c r="I54" s="6">
        <v>2525</v>
      </c>
      <c r="J54" s="7">
        <v>100</v>
      </c>
      <c r="K54" s="8">
        <f t="shared" si="1"/>
        <v>252.5</v>
      </c>
      <c r="L54" s="5">
        <f t="shared" si="0"/>
        <v>252500</v>
      </c>
    </row>
    <row r="55" spans="1:12" ht="14.25" customHeight="1">
      <c r="A55" s="4">
        <v>5481</v>
      </c>
      <c r="B55" s="4" t="s">
        <v>142</v>
      </c>
      <c r="C55" s="4" t="s">
        <v>22</v>
      </c>
      <c r="D55" s="4" t="s">
        <v>23</v>
      </c>
      <c r="E55" s="4" t="s">
        <v>138</v>
      </c>
      <c r="F55" s="4" t="s">
        <v>143</v>
      </c>
      <c r="H55" s="5">
        <v>44622</v>
      </c>
      <c r="I55" s="6">
        <v>267</v>
      </c>
      <c r="J55" s="7">
        <v>1000</v>
      </c>
      <c r="K55" s="8">
        <f t="shared" si="1"/>
        <v>267</v>
      </c>
      <c r="L55" s="5">
        <f t="shared" si="0"/>
        <v>267000</v>
      </c>
    </row>
    <row r="56" spans="1:12" ht="14.25" customHeight="1">
      <c r="A56" s="4">
        <v>5603</v>
      </c>
      <c r="B56" s="4" t="s">
        <v>144</v>
      </c>
      <c r="C56" s="4" t="s">
        <v>23</v>
      </c>
      <c r="E56" s="4" t="s">
        <v>138</v>
      </c>
      <c r="F56" s="4" t="s">
        <v>145</v>
      </c>
      <c r="H56" s="5">
        <v>3396</v>
      </c>
      <c r="I56" s="6">
        <v>101</v>
      </c>
      <c r="J56" s="7">
        <v>1000</v>
      </c>
      <c r="K56" s="8">
        <f t="shared" si="1"/>
        <v>101</v>
      </c>
      <c r="L56" s="5">
        <f t="shared" si="0"/>
        <v>101000</v>
      </c>
    </row>
    <row r="57" spans="1:12" ht="14.25" customHeight="1">
      <c r="A57" s="4">
        <v>5658</v>
      </c>
      <c r="B57" s="4" t="s">
        <v>146</v>
      </c>
      <c r="C57" s="4" t="s">
        <v>22</v>
      </c>
      <c r="D57" s="4" t="s">
        <v>23</v>
      </c>
      <c r="E57" s="4" t="s">
        <v>138</v>
      </c>
      <c r="F57" s="4" t="s">
        <v>147</v>
      </c>
      <c r="H57" s="5">
        <v>11593</v>
      </c>
      <c r="I57" s="6">
        <v>224</v>
      </c>
      <c r="J57" s="7">
        <v>1000</v>
      </c>
      <c r="K57" s="8">
        <f t="shared" si="1"/>
        <v>224</v>
      </c>
      <c r="L57" s="5">
        <f t="shared" si="0"/>
        <v>224000</v>
      </c>
    </row>
    <row r="58" spans="1:12" ht="14.25" customHeight="1">
      <c r="A58" s="4">
        <v>5660</v>
      </c>
      <c r="B58" s="4" t="s">
        <v>148</v>
      </c>
      <c r="C58" s="4" t="s">
        <v>45</v>
      </c>
      <c r="E58" s="4" t="s">
        <v>138</v>
      </c>
      <c r="F58" s="4" t="s">
        <v>149</v>
      </c>
      <c r="H58" s="5">
        <v>9509</v>
      </c>
      <c r="I58" s="6">
        <v>162</v>
      </c>
      <c r="J58" s="7">
        <v>1000</v>
      </c>
      <c r="K58" s="8">
        <f t="shared" si="1"/>
        <v>162</v>
      </c>
      <c r="L58" s="5">
        <f t="shared" si="0"/>
        <v>162000</v>
      </c>
    </row>
    <row r="59" spans="1:12" ht="14.25" customHeight="1">
      <c r="A59" s="4">
        <v>5726</v>
      </c>
      <c r="B59" s="4" t="s">
        <v>150</v>
      </c>
      <c r="C59" s="4" t="s">
        <v>22</v>
      </c>
      <c r="E59" s="4" t="s">
        <v>151</v>
      </c>
      <c r="F59" s="4" t="s">
        <v>152</v>
      </c>
      <c r="H59" s="5">
        <v>85376</v>
      </c>
      <c r="I59" s="6">
        <v>2320</v>
      </c>
      <c r="J59" s="7">
        <v>100</v>
      </c>
      <c r="K59" s="8">
        <f t="shared" si="1"/>
        <v>231.99999999999997</v>
      </c>
      <c r="L59" s="5">
        <f t="shared" si="0"/>
        <v>232000</v>
      </c>
    </row>
    <row r="60" spans="1:12" ht="14.25" customHeight="1">
      <c r="A60" s="4">
        <v>5855</v>
      </c>
      <c r="B60" s="4" t="s">
        <v>153</v>
      </c>
      <c r="C60" s="4" t="s">
        <v>22</v>
      </c>
      <c r="E60" s="4" t="s">
        <v>151</v>
      </c>
      <c r="F60" s="4" t="s">
        <v>154</v>
      </c>
      <c r="G60" s="1" t="s">
        <v>15</v>
      </c>
      <c r="H60" s="5">
        <v>39082</v>
      </c>
      <c r="I60" s="6">
        <v>1078</v>
      </c>
      <c r="J60" s="7">
        <v>100</v>
      </c>
      <c r="K60" s="8">
        <f t="shared" si="1"/>
        <v>107.80000000000001</v>
      </c>
      <c r="L60" s="5">
        <f t="shared" si="0"/>
        <v>107800</v>
      </c>
    </row>
    <row r="61" spans="1:12" ht="14.25" customHeight="1">
      <c r="A61" s="4">
        <v>5943</v>
      </c>
      <c r="B61" s="4" t="s">
        <v>155</v>
      </c>
      <c r="C61" s="4" t="s">
        <v>22</v>
      </c>
      <c r="D61" s="4" t="s">
        <v>23</v>
      </c>
      <c r="E61" s="4" t="s">
        <v>77</v>
      </c>
      <c r="F61" s="4" t="s">
        <v>156</v>
      </c>
      <c r="G61" s="1" t="s">
        <v>15</v>
      </c>
      <c r="H61" s="5">
        <v>60551</v>
      </c>
      <c r="I61" s="6">
        <v>1192</v>
      </c>
      <c r="J61" s="7">
        <v>100</v>
      </c>
      <c r="K61" s="8">
        <f t="shared" si="1"/>
        <v>119.19999999999999</v>
      </c>
      <c r="L61" s="5">
        <f t="shared" si="0"/>
        <v>119200</v>
      </c>
    </row>
    <row r="62" spans="1:12" ht="14.25" customHeight="1">
      <c r="A62" s="4">
        <v>5952</v>
      </c>
      <c r="B62" s="4" t="s">
        <v>157</v>
      </c>
      <c r="C62" s="4" t="s">
        <v>12</v>
      </c>
      <c r="E62" s="4" t="s">
        <v>77</v>
      </c>
      <c r="F62" s="4" t="s">
        <v>158</v>
      </c>
      <c r="H62" s="5">
        <v>468</v>
      </c>
      <c r="I62" s="6">
        <v>38</v>
      </c>
      <c r="J62" s="7">
        <v>1000</v>
      </c>
      <c r="K62" s="8">
        <f t="shared" si="1"/>
        <v>38</v>
      </c>
      <c r="L62" s="5">
        <f t="shared" si="0"/>
        <v>38000</v>
      </c>
    </row>
    <row r="63" spans="1:12" ht="14.25" customHeight="1">
      <c r="A63" s="4">
        <v>6013</v>
      </c>
      <c r="B63" s="4" t="s">
        <v>159</v>
      </c>
      <c r="C63" s="4" t="s">
        <v>22</v>
      </c>
      <c r="D63" s="4" t="s">
        <v>23</v>
      </c>
      <c r="E63" s="4" t="s">
        <v>160</v>
      </c>
      <c r="F63" s="4" t="s">
        <v>161</v>
      </c>
      <c r="H63" s="5">
        <v>14048</v>
      </c>
      <c r="I63" s="6">
        <v>160</v>
      </c>
      <c r="J63" s="7">
        <v>1000</v>
      </c>
      <c r="K63" s="8">
        <f t="shared" si="1"/>
        <v>160</v>
      </c>
      <c r="L63" s="5">
        <f t="shared" si="0"/>
        <v>160000</v>
      </c>
    </row>
    <row r="64" spans="1:12" ht="14.25" customHeight="1">
      <c r="A64" s="4">
        <v>6016</v>
      </c>
      <c r="B64" s="4" t="s">
        <v>162</v>
      </c>
      <c r="C64" s="4" t="s">
        <v>12</v>
      </c>
      <c r="E64" s="4" t="s">
        <v>163</v>
      </c>
      <c r="F64" s="4" t="s">
        <v>164</v>
      </c>
      <c r="H64" s="5">
        <v>3948</v>
      </c>
      <c r="I64" s="6">
        <v>141</v>
      </c>
      <c r="J64" s="7">
        <v>1000</v>
      </c>
      <c r="K64" s="8">
        <f t="shared" si="1"/>
        <v>141</v>
      </c>
      <c r="L64" s="5">
        <f t="shared" si="0"/>
        <v>141000</v>
      </c>
    </row>
    <row r="65" spans="1:12" ht="14.25" customHeight="1">
      <c r="A65" s="4">
        <v>6018</v>
      </c>
      <c r="B65" s="4" t="s">
        <v>165</v>
      </c>
      <c r="C65" s="4" t="s">
        <v>12</v>
      </c>
      <c r="E65" s="4" t="s">
        <v>163</v>
      </c>
      <c r="F65" s="4" t="s">
        <v>71</v>
      </c>
      <c r="G65" s="1" t="s">
        <v>15</v>
      </c>
      <c r="H65" s="5">
        <v>4992</v>
      </c>
      <c r="I65" s="6">
        <v>312</v>
      </c>
      <c r="J65" s="7">
        <v>1000</v>
      </c>
      <c r="K65" s="8">
        <f t="shared" si="1"/>
        <v>312</v>
      </c>
      <c r="L65" s="5">
        <f t="shared" si="0"/>
        <v>312000</v>
      </c>
    </row>
    <row r="66" spans="1:12" ht="14.25" customHeight="1">
      <c r="A66" s="4">
        <v>6205</v>
      </c>
      <c r="B66" s="4" t="s">
        <v>166</v>
      </c>
      <c r="C66" s="4" t="s">
        <v>22</v>
      </c>
      <c r="D66" s="4" t="s">
        <v>23</v>
      </c>
      <c r="E66" s="4" t="s">
        <v>160</v>
      </c>
      <c r="F66" s="4" t="s">
        <v>167</v>
      </c>
      <c r="H66" s="5">
        <v>7628</v>
      </c>
      <c r="I66" s="6">
        <v>103</v>
      </c>
      <c r="J66" s="7">
        <v>1000</v>
      </c>
      <c r="K66" s="8">
        <f t="shared" si="1"/>
        <v>103</v>
      </c>
      <c r="L66" s="5">
        <f aca="true" t="shared" si="2" ref="L66:L120">I66*J66</f>
        <v>103000</v>
      </c>
    </row>
    <row r="67" spans="1:12" ht="14.25" customHeight="1">
      <c r="A67" s="4">
        <v>6210</v>
      </c>
      <c r="B67" s="4" t="s">
        <v>168</v>
      </c>
      <c r="C67" s="4" t="s">
        <v>22</v>
      </c>
      <c r="D67" s="4" t="s">
        <v>23</v>
      </c>
      <c r="E67" s="4" t="s">
        <v>160</v>
      </c>
      <c r="F67" s="4" t="s">
        <v>169</v>
      </c>
      <c r="H67" s="5">
        <v>3126</v>
      </c>
      <c r="I67" s="6">
        <v>151</v>
      </c>
      <c r="J67" s="7">
        <v>100</v>
      </c>
      <c r="K67" s="8">
        <f aca="true" t="shared" si="3" ref="K67:K120">I67/1000*J67</f>
        <v>15.1</v>
      </c>
      <c r="L67" s="5">
        <f t="shared" si="2"/>
        <v>15100</v>
      </c>
    </row>
    <row r="68" spans="1:12" ht="14.25" customHeight="1">
      <c r="A68" s="4">
        <v>6242</v>
      </c>
      <c r="B68" s="4" t="s">
        <v>170</v>
      </c>
      <c r="C68" s="4" t="s">
        <v>22</v>
      </c>
      <c r="D68" s="4" t="s">
        <v>23</v>
      </c>
      <c r="E68" s="4" t="s">
        <v>160</v>
      </c>
      <c r="F68" s="4" t="s">
        <v>171</v>
      </c>
      <c r="H68" s="5">
        <v>7980</v>
      </c>
      <c r="I68" s="6">
        <v>162</v>
      </c>
      <c r="J68" s="7">
        <v>1000</v>
      </c>
      <c r="K68" s="8">
        <f t="shared" si="3"/>
        <v>162</v>
      </c>
      <c r="L68" s="5">
        <f t="shared" si="2"/>
        <v>162000</v>
      </c>
    </row>
    <row r="69" spans="1:12" ht="14.25" customHeight="1">
      <c r="A69" s="4">
        <v>6299</v>
      </c>
      <c r="B69" s="4" t="s">
        <v>172</v>
      </c>
      <c r="C69" s="4" t="s">
        <v>12</v>
      </c>
      <c r="E69" s="4" t="s">
        <v>160</v>
      </c>
      <c r="F69" s="4" t="s">
        <v>173</v>
      </c>
      <c r="G69" s="1" t="s">
        <v>15</v>
      </c>
      <c r="H69" s="5">
        <v>11687</v>
      </c>
      <c r="I69" s="6">
        <v>145</v>
      </c>
      <c r="J69" s="7">
        <v>1000</v>
      </c>
      <c r="K69" s="8">
        <f t="shared" si="3"/>
        <v>145</v>
      </c>
      <c r="L69" s="5">
        <f t="shared" si="2"/>
        <v>145000</v>
      </c>
    </row>
    <row r="70" spans="1:12" ht="14.25" customHeight="1">
      <c r="A70" s="4">
        <v>6306</v>
      </c>
      <c r="B70" s="4" t="s">
        <v>174</v>
      </c>
      <c r="C70" s="4" t="s">
        <v>22</v>
      </c>
      <c r="D70" s="4" t="s">
        <v>23</v>
      </c>
      <c r="E70" s="4" t="s">
        <v>160</v>
      </c>
      <c r="F70" s="4" t="s">
        <v>175</v>
      </c>
      <c r="H70" s="5">
        <v>11562</v>
      </c>
      <c r="I70" s="6">
        <v>274</v>
      </c>
      <c r="J70" s="7">
        <v>1000</v>
      </c>
      <c r="K70" s="8">
        <f t="shared" si="3"/>
        <v>274</v>
      </c>
      <c r="L70" s="5">
        <f t="shared" si="2"/>
        <v>274000</v>
      </c>
    </row>
    <row r="71" spans="1:12" ht="14.25" customHeight="1">
      <c r="A71" s="4">
        <v>6333</v>
      </c>
      <c r="B71" s="4" t="s">
        <v>176</v>
      </c>
      <c r="C71" s="4" t="s">
        <v>45</v>
      </c>
      <c r="D71" s="4" t="s">
        <v>12</v>
      </c>
      <c r="E71" s="4" t="s">
        <v>160</v>
      </c>
      <c r="F71" s="4" t="s">
        <v>177</v>
      </c>
      <c r="H71" s="5">
        <v>11189</v>
      </c>
      <c r="I71" s="6">
        <v>1184</v>
      </c>
      <c r="J71" s="7">
        <v>100</v>
      </c>
      <c r="K71" s="8">
        <f t="shared" si="3"/>
        <v>118.39999999999999</v>
      </c>
      <c r="L71" s="5">
        <f t="shared" si="2"/>
        <v>118400</v>
      </c>
    </row>
    <row r="72" spans="1:12" ht="14.25" customHeight="1">
      <c r="A72" s="4">
        <v>6355</v>
      </c>
      <c r="B72" s="4" t="s">
        <v>178</v>
      </c>
      <c r="C72" s="4" t="s">
        <v>22</v>
      </c>
      <c r="D72" s="4" t="s">
        <v>23</v>
      </c>
      <c r="E72" s="4" t="s">
        <v>160</v>
      </c>
      <c r="F72" s="4" t="s">
        <v>179</v>
      </c>
      <c r="H72" s="5">
        <v>19938</v>
      </c>
      <c r="I72" s="6">
        <v>375</v>
      </c>
      <c r="J72" s="7">
        <v>1000</v>
      </c>
      <c r="K72" s="8">
        <f t="shared" si="3"/>
        <v>375</v>
      </c>
      <c r="L72" s="5">
        <f t="shared" si="2"/>
        <v>375000</v>
      </c>
    </row>
    <row r="73" spans="1:12" ht="14.25" customHeight="1">
      <c r="A73" s="4">
        <v>6378</v>
      </c>
      <c r="B73" s="4" t="s">
        <v>180</v>
      </c>
      <c r="C73" s="4" t="s">
        <v>22</v>
      </c>
      <c r="D73" s="4" t="s">
        <v>23</v>
      </c>
      <c r="E73" s="4" t="s">
        <v>160</v>
      </c>
      <c r="F73" s="4" t="s">
        <v>181</v>
      </c>
      <c r="H73" s="5">
        <v>15821</v>
      </c>
      <c r="I73" s="6">
        <v>768</v>
      </c>
      <c r="J73" s="7">
        <v>100</v>
      </c>
      <c r="K73" s="8">
        <f t="shared" si="3"/>
        <v>76.8</v>
      </c>
      <c r="L73" s="5">
        <f t="shared" si="2"/>
        <v>76800</v>
      </c>
    </row>
    <row r="74" spans="1:12" ht="14.25" customHeight="1">
      <c r="A74" s="4">
        <v>6457</v>
      </c>
      <c r="B74" s="4" t="s">
        <v>182</v>
      </c>
      <c r="C74" s="4" t="s">
        <v>22</v>
      </c>
      <c r="D74" s="4" t="s">
        <v>23</v>
      </c>
      <c r="E74" s="4" t="s">
        <v>160</v>
      </c>
      <c r="F74" s="4" t="s">
        <v>183</v>
      </c>
      <c r="H74" s="5">
        <v>126957</v>
      </c>
      <c r="I74" s="6">
        <v>1743</v>
      </c>
      <c r="J74" s="7">
        <v>100</v>
      </c>
      <c r="K74" s="8">
        <f t="shared" si="3"/>
        <v>174.3</v>
      </c>
      <c r="L74" s="5">
        <f t="shared" si="2"/>
        <v>174300</v>
      </c>
    </row>
    <row r="75" spans="1:12" ht="14.25" customHeight="1">
      <c r="A75" s="4">
        <v>6466</v>
      </c>
      <c r="B75" s="4" t="s">
        <v>184</v>
      </c>
      <c r="C75" s="4" t="s">
        <v>45</v>
      </c>
      <c r="D75" s="4" t="s">
        <v>12</v>
      </c>
      <c r="E75" s="4" t="s">
        <v>160</v>
      </c>
      <c r="F75" s="4" t="s">
        <v>185</v>
      </c>
      <c r="H75" s="5">
        <v>5598</v>
      </c>
      <c r="I75" s="6">
        <v>2090</v>
      </c>
      <c r="J75" s="7">
        <v>1</v>
      </c>
      <c r="K75" s="8">
        <f t="shared" si="3"/>
        <v>2.09</v>
      </c>
      <c r="L75" s="5">
        <f t="shared" si="2"/>
        <v>2090</v>
      </c>
    </row>
    <row r="76" spans="1:12" ht="14.25" customHeight="1">
      <c r="A76" s="4">
        <v>6518</v>
      </c>
      <c r="B76" s="4" t="s">
        <v>186</v>
      </c>
      <c r="C76" s="4" t="s">
        <v>17</v>
      </c>
      <c r="E76" s="4" t="s">
        <v>187</v>
      </c>
      <c r="F76" s="4" t="s">
        <v>188</v>
      </c>
      <c r="H76" s="5">
        <v>2258</v>
      </c>
      <c r="I76" s="6">
        <v>247</v>
      </c>
      <c r="J76" s="7">
        <v>1000</v>
      </c>
      <c r="K76" s="8">
        <f t="shared" si="3"/>
        <v>247</v>
      </c>
      <c r="L76" s="5">
        <f t="shared" si="2"/>
        <v>247000</v>
      </c>
    </row>
    <row r="77" spans="1:12" ht="14.25" customHeight="1">
      <c r="A77" s="4">
        <v>6591</v>
      </c>
      <c r="B77" s="4" t="s">
        <v>189</v>
      </c>
      <c r="C77" s="4" t="s">
        <v>45</v>
      </c>
      <c r="D77" s="4" t="s">
        <v>12</v>
      </c>
      <c r="E77" s="4" t="s">
        <v>187</v>
      </c>
      <c r="F77" s="4" t="s">
        <v>190</v>
      </c>
      <c r="H77" s="5">
        <v>5669</v>
      </c>
      <c r="I77" s="6">
        <v>145</v>
      </c>
      <c r="J77" s="7">
        <v>1000</v>
      </c>
      <c r="K77" s="8">
        <f t="shared" si="3"/>
        <v>145</v>
      </c>
      <c r="L77" s="5">
        <f t="shared" si="2"/>
        <v>145000</v>
      </c>
    </row>
    <row r="78" spans="1:12" ht="14.25" customHeight="1">
      <c r="A78" s="4">
        <v>6809</v>
      </c>
      <c r="B78" s="4" t="s">
        <v>191</v>
      </c>
      <c r="C78" s="4" t="s">
        <v>22</v>
      </c>
      <c r="D78" s="4" t="s">
        <v>23</v>
      </c>
      <c r="E78" s="4" t="s">
        <v>187</v>
      </c>
      <c r="F78" s="4" t="s">
        <v>192</v>
      </c>
      <c r="G78" s="1" t="s">
        <v>15</v>
      </c>
      <c r="H78" s="5">
        <v>20505</v>
      </c>
      <c r="I78" s="6">
        <v>577</v>
      </c>
      <c r="J78" s="7">
        <v>1000</v>
      </c>
      <c r="K78" s="8">
        <f t="shared" si="3"/>
        <v>577</v>
      </c>
      <c r="L78" s="5">
        <f t="shared" si="2"/>
        <v>577000</v>
      </c>
    </row>
    <row r="79" spans="1:12" ht="14.25" customHeight="1">
      <c r="A79" s="4">
        <v>6814</v>
      </c>
      <c r="B79" s="4" t="s">
        <v>193</v>
      </c>
      <c r="C79" s="4" t="s">
        <v>23</v>
      </c>
      <c r="E79" s="4" t="s">
        <v>187</v>
      </c>
      <c r="F79" s="4" t="s">
        <v>194</v>
      </c>
      <c r="H79" s="5">
        <v>18467</v>
      </c>
      <c r="I79" s="6">
        <v>579</v>
      </c>
      <c r="J79" s="7">
        <v>100</v>
      </c>
      <c r="K79" s="8">
        <f t="shared" si="3"/>
        <v>57.9</v>
      </c>
      <c r="L79" s="5">
        <f t="shared" si="2"/>
        <v>57900</v>
      </c>
    </row>
    <row r="80" spans="1:12" ht="14.25" customHeight="1">
      <c r="A80" s="4">
        <v>6855</v>
      </c>
      <c r="B80" s="4" t="s">
        <v>195</v>
      </c>
      <c r="C80" s="4" t="s">
        <v>22</v>
      </c>
      <c r="E80" s="4" t="s">
        <v>187</v>
      </c>
      <c r="F80" s="4" t="s">
        <v>196</v>
      </c>
      <c r="H80" s="5">
        <v>5101</v>
      </c>
      <c r="I80" s="6">
        <v>481</v>
      </c>
      <c r="J80" s="7">
        <v>100</v>
      </c>
      <c r="K80" s="8">
        <f t="shared" si="3"/>
        <v>48.1</v>
      </c>
      <c r="L80" s="5">
        <f t="shared" si="2"/>
        <v>48100</v>
      </c>
    </row>
    <row r="81" spans="1:12" ht="14.25" customHeight="1">
      <c r="A81" s="4">
        <v>6869</v>
      </c>
      <c r="B81" s="4" t="s">
        <v>197</v>
      </c>
      <c r="C81" s="4" t="s">
        <v>22</v>
      </c>
      <c r="D81" s="4" t="s">
        <v>23</v>
      </c>
      <c r="E81" s="4" t="s">
        <v>187</v>
      </c>
      <c r="F81" s="4" t="s">
        <v>198</v>
      </c>
      <c r="G81" s="1" t="s">
        <v>15</v>
      </c>
      <c r="H81" s="5">
        <v>175228</v>
      </c>
      <c r="I81" s="6">
        <v>3420</v>
      </c>
      <c r="J81" s="7">
        <v>100</v>
      </c>
      <c r="K81" s="8">
        <f t="shared" si="3"/>
        <v>342</v>
      </c>
      <c r="L81" s="5">
        <f t="shared" si="2"/>
        <v>342000</v>
      </c>
    </row>
    <row r="82" spans="1:12" ht="14.25" customHeight="1">
      <c r="A82" s="4">
        <v>6927</v>
      </c>
      <c r="B82" s="4" t="s">
        <v>199</v>
      </c>
      <c r="C82" s="4" t="s">
        <v>22</v>
      </c>
      <c r="D82" s="4" t="s">
        <v>17</v>
      </c>
      <c r="E82" s="4" t="s">
        <v>187</v>
      </c>
      <c r="F82" s="4" t="s">
        <v>200</v>
      </c>
      <c r="H82" s="5">
        <v>2737</v>
      </c>
      <c r="I82" s="6">
        <v>120</v>
      </c>
      <c r="J82" s="7">
        <v>100</v>
      </c>
      <c r="K82" s="8">
        <f t="shared" si="3"/>
        <v>12</v>
      </c>
      <c r="L82" s="5">
        <f t="shared" si="2"/>
        <v>12000</v>
      </c>
    </row>
    <row r="83" spans="1:12" ht="14.25" customHeight="1">
      <c r="A83" s="4">
        <v>6962</v>
      </c>
      <c r="B83" s="4" t="s">
        <v>201</v>
      </c>
      <c r="C83" s="4" t="s">
        <v>23</v>
      </c>
      <c r="E83" s="4" t="s">
        <v>187</v>
      </c>
      <c r="F83" s="4" t="s">
        <v>202</v>
      </c>
      <c r="H83" s="5">
        <v>11085</v>
      </c>
      <c r="I83" s="6">
        <v>245</v>
      </c>
      <c r="J83" s="7">
        <v>1000</v>
      </c>
      <c r="K83" s="8">
        <f t="shared" si="3"/>
        <v>245</v>
      </c>
      <c r="L83" s="5">
        <f t="shared" si="2"/>
        <v>245000</v>
      </c>
    </row>
    <row r="84" spans="1:12" ht="14.25" customHeight="1">
      <c r="A84" s="4">
        <v>6994</v>
      </c>
      <c r="B84" s="4" t="s">
        <v>203</v>
      </c>
      <c r="C84" s="4" t="s">
        <v>45</v>
      </c>
      <c r="D84" s="4" t="s">
        <v>12</v>
      </c>
      <c r="E84" s="4" t="s">
        <v>187</v>
      </c>
      <c r="F84" s="4" t="s">
        <v>204</v>
      </c>
      <c r="H84" s="5">
        <v>6612</v>
      </c>
      <c r="I84" s="6">
        <v>200</v>
      </c>
      <c r="J84" s="7">
        <v>1000</v>
      </c>
      <c r="K84" s="8">
        <f t="shared" si="3"/>
        <v>200</v>
      </c>
      <c r="L84" s="5">
        <f t="shared" si="2"/>
        <v>200000</v>
      </c>
    </row>
    <row r="85" spans="1:12" ht="14.25" customHeight="1">
      <c r="A85" s="4">
        <v>7012</v>
      </c>
      <c r="B85" s="4" t="s">
        <v>205</v>
      </c>
      <c r="C85" s="4" t="s">
        <v>22</v>
      </c>
      <c r="D85" s="4" t="s">
        <v>137</v>
      </c>
      <c r="E85" s="4" t="s">
        <v>163</v>
      </c>
      <c r="F85" s="4" t="s">
        <v>206</v>
      </c>
      <c r="G85" s="1" t="s">
        <v>15</v>
      </c>
      <c r="H85" s="5">
        <v>313890</v>
      </c>
      <c r="I85" s="6">
        <v>188</v>
      </c>
      <c r="J85" s="7">
        <v>1000</v>
      </c>
      <c r="K85" s="8">
        <f t="shared" si="3"/>
        <v>188</v>
      </c>
      <c r="L85" s="5">
        <f t="shared" si="2"/>
        <v>188000</v>
      </c>
    </row>
    <row r="86" spans="1:12" ht="14.25" customHeight="1">
      <c r="A86" s="4">
        <v>7208</v>
      </c>
      <c r="B86" s="4" t="s">
        <v>207</v>
      </c>
      <c r="C86" s="4" t="s">
        <v>12</v>
      </c>
      <c r="E86" s="4" t="s">
        <v>163</v>
      </c>
      <c r="F86" s="4" t="s">
        <v>208</v>
      </c>
      <c r="H86" s="5">
        <v>1582</v>
      </c>
      <c r="I86" s="6">
        <v>309</v>
      </c>
      <c r="J86" s="7">
        <v>100</v>
      </c>
      <c r="K86" s="8">
        <f t="shared" si="3"/>
        <v>30.9</v>
      </c>
      <c r="L86" s="5">
        <f t="shared" si="2"/>
        <v>30900</v>
      </c>
    </row>
    <row r="87" spans="1:12" ht="14.25" customHeight="1">
      <c r="A87" s="4">
        <v>7224</v>
      </c>
      <c r="B87" s="4" t="s">
        <v>209</v>
      </c>
      <c r="C87" s="4" t="s">
        <v>22</v>
      </c>
      <c r="D87" s="4" t="s">
        <v>23</v>
      </c>
      <c r="E87" s="4" t="s">
        <v>163</v>
      </c>
      <c r="F87" s="4" t="s">
        <v>210</v>
      </c>
      <c r="H87" s="5">
        <v>29573</v>
      </c>
      <c r="I87" s="6">
        <v>247</v>
      </c>
      <c r="J87" s="7">
        <v>1000</v>
      </c>
      <c r="K87" s="8">
        <f t="shared" si="3"/>
        <v>247</v>
      </c>
      <c r="L87" s="5">
        <f t="shared" si="2"/>
        <v>247000</v>
      </c>
    </row>
    <row r="88" spans="1:12" ht="14.25" customHeight="1">
      <c r="A88" s="4">
        <v>7226</v>
      </c>
      <c r="B88" s="4" t="s">
        <v>211</v>
      </c>
      <c r="C88" s="4" t="s">
        <v>22</v>
      </c>
      <c r="D88" s="4" t="s">
        <v>23</v>
      </c>
      <c r="E88" s="4" t="s">
        <v>163</v>
      </c>
      <c r="F88" s="4" t="s">
        <v>212</v>
      </c>
      <c r="H88" s="5">
        <v>13762</v>
      </c>
      <c r="I88" s="6">
        <v>322</v>
      </c>
      <c r="J88" s="7">
        <v>100</v>
      </c>
      <c r="K88" s="8">
        <f t="shared" si="3"/>
        <v>32.2</v>
      </c>
      <c r="L88" s="5">
        <f t="shared" si="2"/>
        <v>32200</v>
      </c>
    </row>
    <row r="89" spans="1:12" ht="14.25" customHeight="1">
      <c r="A89" s="4">
        <v>7279</v>
      </c>
      <c r="B89" s="4" t="s">
        <v>213</v>
      </c>
      <c r="C89" s="4" t="s">
        <v>12</v>
      </c>
      <c r="E89" s="4" t="s">
        <v>163</v>
      </c>
      <c r="F89" s="4" t="s">
        <v>214</v>
      </c>
      <c r="H89" s="5">
        <v>29045</v>
      </c>
      <c r="I89" s="6">
        <v>760</v>
      </c>
      <c r="J89" s="7">
        <v>100</v>
      </c>
      <c r="K89" s="8">
        <f t="shared" si="3"/>
        <v>76</v>
      </c>
      <c r="L89" s="5">
        <f t="shared" si="2"/>
        <v>76000</v>
      </c>
    </row>
    <row r="90" spans="1:12" ht="14.25" customHeight="1">
      <c r="A90" s="4">
        <v>7311</v>
      </c>
      <c r="B90" s="4" t="s">
        <v>215</v>
      </c>
      <c r="C90" s="4" t="s">
        <v>65</v>
      </c>
      <c r="E90" s="4" t="s">
        <v>163</v>
      </c>
      <c r="F90" s="4" t="s">
        <v>216</v>
      </c>
      <c r="G90" s="1" t="s">
        <v>15</v>
      </c>
      <c r="H90" s="5">
        <v>1659</v>
      </c>
      <c r="I90" s="6">
        <v>61000</v>
      </c>
      <c r="J90" s="7">
        <v>1</v>
      </c>
      <c r="K90" s="8">
        <f t="shared" si="3"/>
        <v>61</v>
      </c>
      <c r="L90" s="5">
        <f t="shared" si="2"/>
        <v>61000</v>
      </c>
    </row>
    <row r="91" spans="1:12" ht="14.25" customHeight="1">
      <c r="A91" s="4">
        <v>7427</v>
      </c>
      <c r="B91" s="4" t="s">
        <v>217</v>
      </c>
      <c r="C91" s="4" t="s">
        <v>22</v>
      </c>
      <c r="D91" s="4" t="s">
        <v>23</v>
      </c>
      <c r="E91" s="4" t="s">
        <v>49</v>
      </c>
      <c r="F91" s="4" t="s">
        <v>218</v>
      </c>
      <c r="H91" s="5">
        <v>4020</v>
      </c>
      <c r="I91" s="6">
        <v>646</v>
      </c>
      <c r="J91" s="7">
        <v>100</v>
      </c>
      <c r="K91" s="8">
        <f t="shared" si="3"/>
        <v>64.60000000000001</v>
      </c>
      <c r="L91" s="5">
        <f t="shared" si="2"/>
        <v>64600</v>
      </c>
    </row>
    <row r="92" spans="1:12" ht="14.25" customHeight="1">
      <c r="A92" s="4">
        <v>7444</v>
      </c>
      <c r="B92" s="4" t="s">
        <v>219</v>
      </c>
      <c r="C92" s="4" t="s">
        <v>12</v>
      </c>
      <c r="E92" s="4" t="s">
        <v>49</v>
      </c>
      <c r="F92" s="4" t="s">
        <v>220</v>
      </c>
      <c r="H92" s="5">
        <v>4789</v>
      </c>
      <c r="I92" s="6">
        <v>810</v>
      </c>
      <c r="J92" s="7">
        <v>100</v>
      </c>
      <c r="K92" s="8">
        <f t="shared" si="3"/>
        <v>81</v>
      </c>
      <c r="L92" s="5">
        <f t="shared" si="2"/>
        <v>81000</v>
      </c>
    </row>
    <row r="93" spans="1:12" ht="14.25" customHeight="1">
      <c r="A93" s="4">
        <v>7508</v>
      </c>
      <c r="B93" s="4" t="s">
        <v>221</v>
      </c>
      <c r="C93" s="4" t="s">
        <v>22</v>
      </c>
      <c r="D93" s="4" t="s">
        <v>23</v>
      </c>
      <c r="E93" s="4" t="s">
        <v>60</v>
      </c>
      <c r="F93" s="4" t="s">
        <v>222</v>
      </c>
      <c r="G93" s="1" t="s">
        <v>15</v>
      </c>
      <c r="H93" s="5">
        <v>5175</v>
      </c>
      <c r="I93" s="6">
        <v>388</v>
      </c>
      <c r="J93" s="7">
        <v>100</v>
      </c>
      <c r="K93" s="8">
        <f t="shared" si="3"/>
        <v>38.800000000000004</v>
      </c>
      <c r="L93" s="5">
        <f t="shared" si="2"/>
        <v>38800</v>
      </c>
    </row>
    <row r="94" spans="1:12" ht="14.25" customHeight="1">
      <c r="A94" s="4">
        <v>7545</v>
      </c>
      <c r="B94" s="4" t="s">
        <v>223</v>
      </c>
      <c r="C94" s="4" t="s">
        <v>22</v>
      </c>
      <c r="D94" s="4" t="s">
        <v>23</v>
      </c>
      <c r="E94" s="4" t="s">
        <v>60</v>
      </c>
      <c r="F94" s="4" t="s">
        <v>224</v>
      </c>
      <c r="H94" s="5">
        <v>57828</v>
      </c>
      <c r="I94" s="6">
        <v>831</v>
      </c>
      <c r="J94" s="7">
        <v>100</v>
      </c>
      <c r="K94" s="8">
        <f t="shared" si="3"/>
        <v>83.1</v>
      </c>
      <c r="L94" s="5">
        <f t="shared" si="2"/>
        <v>83100</v>
      </c>
    </row>
    <row r="95" spans="1:12" ht="14.25" customHeight="1">
      <c r="A95" s="4">
        <v>7825</v>
      </c>
      <c r="B95" s="4" t="s">
        <v>225</v>
      </c>
      <c r="C95" s="4" t="s">
        <v>22</v>
      </c>
      <c r="E95" s="4" t="s">
        <v>226</v>
      </c>
      <c r="F95" s="4" t="s">
        <v>122</v>
      </c>
      <c r="G95" s="1" t="s">
        <v>15</v>
      </c>
      <c r="H95" s="5">
        <v>23896</v>
      </c>
      <c r="I95" s="6">
        <v>82400</v>
      </c>
      <c r="J95" s="7">
        <v>1</v>
      </c>
      <c r="K95" s="8">
        <f t="shared" si="3"/>
        <v>82.4</v>
      </c>
      <c r="L95" s="5">
        <f t="shared" si="2"/>
        <v>82400</v>
      </c>
    </row>
    <row r="96" spans="1:12" ht="14.25" customHeight="1">
      <c r="A96" s="4">
        <v>7936</v>
      </c>
      <c r="B96" s="4" t="s">
        <v>227</v>
      </c>
      <c r="C96" s="4" t="s">
        <v>22</v>
      </c>
      <c r="D96" s="4" t="s">
        <v>23</v>
      </c>
      <c r="E96" s="4" t="s">
        <v>226</v>
      </c>
      <c r="F96" s="4" t="s">
        <v>228</v>
      </c>
      <c r="G96" s="1" t="s">
        <v>15</v>
      </c>
      <c r="H96" s="5">
        <v>156771</v>
      </c>
      <c r="I96" s="6">
        <v>784</v>
      </c>
      <c r="J96" s="7">
        <v>1000</v>
      </c>
      <c r="K96" s="8">
        <f t="shared" si="3"/>
        <v>784</v>
      </c>
      <c r="L96" s="5">
        <f t="shared" si="2"/>
        <v>784000</v>
      </c>
    </row>
    <row r="97" spans="1:12" ht="14.25" customHeight="1">
      <c r="A97" s="4">
        <v>7968</v>
      </c>
      <c r="B97" s="4" t="s">
        <v>229</v>
      </c>
      <c r="C97" s="4" t="s">
        <v>22</v>
      </c>
      <c r="D97" s="4" t="s">
        <v>23</v>
      </c>
      <c r="E97" s="4" t="s">
        <v>226</v>
      </c>
      <c r="F97" s="4" t="s">
        <v>230</v>
      </c>
      <c r="G97" s="1" t="s">
        <v>15</v>
      </c>
      <c r="H97" s="5">
        <v>2949</v>
      </c>
      <c r="I97" s="6">
        <v>78</v>
      </c>
      <c r="J97" s="7">
        <v>1000</v>
      </c>
      <c r="K97" s="8">
        <f t="shared" si="3"/>
        <v>78</v>
      </c>
      <c r="L97" s="5">
        <f t="shared" si="2"/>
        <v>78000</v>
      </c>
    </row>
    <row r="98" spans="1:12" ht="14.25" customHeight="1">
      <c r="A98" s="4">
        <v>7971</v>
      </c>
      <c r="B98" s="4" t="s">
        <v>231</v>
      </c>
      <c r="C98" s="4" t="s">
        <v>22</v>
      </c>
      <c r="D98" s="4" t="s">
        <v>23</v>
      </c>
      <c r="E98" s="4" t="s">
        <v>86</v>
      </c>
      <c r="F98" s="4" t="s">
        <v>232</v>
      </c>
      <c r="H98" s="5">
        <v>11896</v>
      </c>
      <c r="I98" s="6">
        <v>178</v>
      </c>
      <c r="J98" s="7">
        <v>1000</v>
      </c>
      <c r="K98" s="8">
        <f t="shared" si="3"/>
        <v>178</v>
      </c>
      <c r="L98" s="5">
        <f t="shared" si="2"/>
        <v>178000</v>
      </c>
    </row>
    <row r="99" spans="1:12" ht="14.25" customHeight="1">
      <c r="A99" s="4">
        <v>8107</v>
      </c>
      <c r="B99" s="4" t="s">
        <v>233</v>
      </c>
      <c r="C99" s="4" t="s">
        <v>23</v>
      </c>
      <c r="E99" s="4" t="s">
        <v>82</v>
      </c>
      <c r="F99" s="4" t="s">
        <v>234</v>
      </c>
      <c r="G99" s="1" t="s">
        <v>15</v>
      </c>
      <c r="H99" s="5">
        <v>1605</v>
      </c>
      <c r="I99" s="6">
        <v>3</v>
      </c>
      <c r="J99" s="7">
        <v>1000</v>
      </c>
      <c r="K99" s="8">
        <f t="shared" si="3"/>
        <v>3</v>
      </c>
      <c r="L99" s="5">
        <f t="shared" si="2"/>
        <v>3000</v>
      </c>
    </row>
    <row r="100" spans="1:12" ht="14.25" customHeight="1">
      <c r="A100" s="4">
        <v>8142</v>
      </c>
      <c r="B100" s="4" t="s">
        <v>235</v>
      </c>
      <c r="C100" s="4" t="s">
        <v>22</v>
      </c>
      <c r="D100" s="4" t="s">
        <v>236</v>
      </c>
      <c r="E100" s="4" t="s">
        <v>49</v>
      </c>
      <c r="F100" s="4" t="s">
        <v>237</v>
      </c>
      <c r="G100" s="1" t="s">
        <v>15</v>
      </c>
      <c r="H100" s="5">
        <v>17840</v>
      </c>
      <c r="I100" s="6">
        <v>324</v>
      </c>
      <c r="J100" s="7">
        <v>1000</v>
      </c>
      <c r="K100" s="8">
        <f t="shared" si="3"/>
        <v>324</v>
      </c>
      <c r="L100" s="5">
        <f t="shared" si="2"/>
        <v>324000</v>
      </c>
    </row>
    <row r="101" spans="1:12" ht="14.25" customHeight="1">
      <c r="A101" s="4">
        <v>8257</v>
      </c>
      <c r="B101" s="4" t="s">
        <v>238</v>
      </c>
      <c r="C101" s="4" t="s">
        <v>17</v>
      </c>
      <c r="E101" s="4" t="s">
        <v>60</v>
      </c>
      <c r="F101" s="4" t="s">
        <v>239</v>
      </c>
      <c r="H101" s="5">
        <v>1693</v>
      </c>
      <c r="I101" s="6">
        <v>2090</v>
      </c>
      <c r="J101" s="7">
        <v>100</v>
      </c>
      <c r="K101" s="8">
        <f t="shared" si="3"/>
        <v>209</v>
      </c>
      <c r="L101" s="5">
        <f t="shared" si="2"/>
        <v>209000</v>
      </c>
    </row>
    <row r="102" spans="1:12" ht="14.25" customHeight="1">
      <c r="A102" s="4">
        <v>8287</v>
      </c>
      <c r="B102" s="4" t="s">
        <v>240</v>
      </c>
      <c r="C102" s="4" t="s">
        <v>12</v>
      </c>
      <c r="E102" s="4" t="s">
        <v>60</v>
      </c>
      <c r="F102" s="4" t="s">
        <v>241</v>
      </c>
      <c r="H102" s="5">
        <v>36276</v>
      </c>
      <c r="I102" s="6">
        <v>1385</v>
      </c>
      <c r="J102" s="7">
        <v>100</v>
      </c>
      <c r="K102" s="8">
        <f t="shared" si="3"/>
        <v>138.5</v>
      </c>
      <c r="L102" s="5">
        <f t="shared" si="2"/>
        <v>138500</v>
      </c>
    </row>
    <row r="103" spans="1:12" ht="14.25" customHeight="1">
      <c r="A103" s="4">
        <v>8493</v>
      </c>
      <c r="B103" s="4" t="s">
        <v>242</v>
      </c>
      <c r="C103" s="4" t="s">
        <v>12</v>
      </c>
      <c r="E103" s="4" t="s">
        <v>243</v>
      </c>
      <c r="F103" s="4" t="s">
        <v>244</v>
      </c>
      <c r="G103" s="1" t="s">
        <v>15</v>
      </c>
      <c r="H103" s="5">
        <v>713</v>
      </c>
      <c r="I103" s="6">
        <v>64</v>
      </c>
      <c r="J103" s="7">
        <v>100</v>
      </c>
      <c r="K103" s="8">
        <f t="shared" si="3"/>
        <v>6.4</v>
      </c>
      <c r="L103" s="5">
        <f t="shared" si="2"/>
        <v>6400</v>
      </c>
    </row>
    <row r="104" spans="1:12" ht="14.25" customHeight="1">
      <c r="A104" s="4">
        <v>8543</v>
      </c>
      <c r="B104" s="4" t="s">
        <v>245</v>
      </c>
      <c r="C104" s="4" t="s">
        <v>22</v>
      </c>
      <c r="D104" s="4" t="s">
        <v>23</v>
      </c>
      <c r="E104" s="4" t="s">
        <v>246</v>
      </c>
      <c r="F104" s="4" t="s">
        <v>247</v>
      </c>
      <c r="G104" s="1" t="s">
        <v>15</v>
      </c>
      <c r="H104" s="5">
        <v>57532</v>
      </c>
      <c r="I104" s="6">
        <v>140</v>
      </c>
      <c r="J104" s="7">
        <v>1000</v>
      </c>
      <c r="K104" s="8">
        <f t="shared" si="3"/>
        <v>140</v>
      </c>
      <c r="L104" s="5">
        <f t="shared" si="2"/>
        <v>140000</v>
      </c>
    </row>
    <row r="105" spans="1:12" ht="14.25" customHeight="1">
      <c r="A105" s="4">
        <v>8917</v>
      </c>
      <c r="B105" s="4" t="s">
        <v>248</v>
      </c>
      <c r="C105" s="4" t="s">
        <v>12</v>
      </c>
      <c r="E105" s="4" t="s">
        <v>68</v>
      </c>
      <c r="F105" s="4" t="s">
        <v>249</v>
      </c>
      <c r="H105" s="5">
        <v>2315</v>
      </c>
      <c r="I105" s="6">
        <v>137</v>
      </c>
      <c r="J105" s="7">
        <v>100</v>
      </c>
      <c r="K105" s="8">
        <f t="shared" si="3"/>
        <v>13.700000000000001</v>
      </c>
      <c r="L105" s="5">
        <f t="shared" si="2"/>
        <v>13700</v>
      </c>
    </row>
    <row r="106" spans="1:12" ht="14.25" customHeight="1">
      <c r="A106" s="4">
        <v>8931</v>
      </c>
      <c r="B106" s="4" t="s">
        <v>250</v>
      </c>
      <c r="C106" s="4" t="s">
        <v>17</v>
      </c>
      <c r="E106" s="4" t="s">
        <v>68</v>
      </c>
      <c r="F106" s="4" t="s">
        <v>251</v>
      </c>
      <c r="G106" s="1" t="s">
        <v>15</v>
      </c>
      <c r="H106" s="5">
        <v>3040</v>
      </c>
      <c r="I106" s="6">
        <v>304</v>
      </c>
      <c r="J106" s="7">
        <v>100</v>
      </c>
      <c r="K106" s="8">
        <f t="shared" si="3"/>
        <v>30.4</v>
      </c>
      <c r="L106" s="5">
        <f t="shared" si="2"/>
        <v>30400</v>
      </c>
    </row>
    <row r="107" spans="1:12" ht="14.25" customHeight="1">
      <c r="A107" s="4">
        <v>9046</v>
      </c>
      <c r="B107" s="4" t="s">
        <v>252</v>
      </c>
      <c r="C107" s="4" t="s">
        <v>23</v>
      </c>
      <c r="E107" s="4" t="s">
        <v>253</v>
      </c>
      <c r="F107" s="4" t="s">
        <v>254</v>
      </c>
      <c r="G107" s="1" t="s">
        <v>15</v>
      </c>
      <c r="H107" s="5">
        <v>31378</v>
      </c>
      <c r="I107" s="6">
        <v>393</v>
      </c>
      <c r="J107" s="7">
        <v>1000</v>
      </c>
      <c r="K107" s="8">
        <f t="shared" si="3"/>
        <v>393</v>
      </c>
      <c r="L107" s="5">
        <f t="shared" si="2"/>
        <v>393000</v>
      </c>
    </row>
    <row r="108" spans="1:12" ht="14.25" customHeight="1">
      <c r="A108" s="4">
        <v>9052</v>
      </c>
      <c r="B108" s="4" t="s">
        <v>255</v>
      </c>
      <c r="C108" s="4" t="s">
        <v>23</v>
      </c>
      <c r="E108" s="4" t="s">
        <v>253</v>
      </c>
      <c r="F108" s="4" t="s">
        <v>256</v>
      </c>
      <c r="G108" s="1" t="s">
        <v>15</v>
      </c>
      <c r="H108" s="5">
        <v>33831</v>
      </c>
      <c r="I108" s="6">
        <v>303</v>
      </c>
      <c r="J108" s="7">
        <v>1000</v>
      </c>
      <c r="K108" s="8">
        <f t="shared" si="3"/>
        <v>303</v>
      </c>
      <c r="L108" s="5">
        <f t="shared" si="2"/>
        <v>303000</v>
      </c>
    </row>
    <row r="109" spans="1:12" ht="14.25" customHeight="1">
      <c r="A109" s="4">
        <v>9083</v>
      </c>
      <c r="B109" s="4" t="s">
        <v>257</v>
      </c>
      <c r="C109" s="4" t="s">
        <v>12</v>
      </c>
      <c r="E109" s="4" t="s">
        <v>253</v>
      </c>
      <c r="F109" s="4" t="s">
        <v>258</v>
      </c>
      <c r="H109" s="5">
        <v>19010</v>
      </c>
      <c r="I109" s="6">
        <v>619</v>
      </c>
      <c r="J109" s="7">
        <v>1000</v>
      </c>
      <c r="K109" s="8">
        <f t="shared" si="3"/>
        <v>619</v>
      </c>
      <c r="L109" s="5">
        <f t="shared" si="2"/>
        <v>619000</v>
      </c>
    </row>
    <row r="110" spans="1:12" ht="14.25" customHeight="1">
      <c r="A110" s="4">
        <v>9115</v>
      </c>
      <c r="B110" s="4" t="s">
        <v>259</v>
      </c>
      <c r="C110" s="4" t="s">
        <v>22</v>
      </c>
      <c r="D110" s="4" t="s">
        <v>23</v>
      </c>
      <c r="E110" s="4" t="s">
        <v>260</v>
      </c>
      <c r="F110" s="4" t="s">
        <v>261</v>
      </c>
      <c r="G110" s="1" t="s">
        <v>15</v>
      </c>
      <c r="H110" s="5">
        <v>15192</v>
      </c>
      <c r="I110" s="6">
        <v>422</v>
      </c>
      <c r="J110" s="7">
        <v>100</v>
      </c>
      <c r="K110" s="8">
        <f t="shared" si="3"/>
        <v>42.199999999999996</v>
      </c>
      <c r="L110" s="5">
        <f t="shared" si="2"/>
        <v>42200</v>
      </c>
    </row>
    <row r="111" spans="1:12" ht="14.25" customHeight="1">
      <c r="A111" s="4">
        <v>9322</v>
      </c>
      <c r="B111" s="4" t="s">
        <v>262</v>
      </c>
      <c r="C111" s="4" t="s">
        <v>12</v>
      </c>
      <c r="E111" s="4" t="s">
        <v>263</v>
      </c>
      <c r="F111" s="4" t="s">
        <v>264</v>
      </c>
      <c r="G111" s="1" t="s">
        <v>15</v>
      </c>
      <c r="H111" s="5">
        <v>5120</v>
      </c>
      <c r="I111" s="6">
        <v>520</v>
      </c>
      <c r="J111" s="7">
        <v>1000</v>
      </c>
      <c r="K111" s="8">
        <f t="shared" si="3"/>
        <v>520</v>
      </c>
      <c r="L111" s="5">
        <f t="shared" si="2"/>
        <v>520000</v>
      </c>
    </row>
    <row r="112" spans="1:12" ht="14.25" customHeight="1">
      <c r="A112" s="4">
        <v>9362</v>
      </c>
      <c r="B112" s="4" t="s">
        <v>265</v>
      </c>
      <c r="C112" s="4" t="s">
        <v>12</v>
      </c>
      <c r="E112" s="4" t="s">
        <v>263</v>
      </c>
      <c r="F112" s="4" t="s">
        <v>266</v>
      </c>
      <c r="G112" s="1" t="s">
        <v>15</v>
      </c>
      <c r="H112" s="5">
        <v>2925</v>
      </c>
      <c r="I112" s="6">
        <v>239</v>
      </c>
      <c r="J112" s="7">
        <v>1000</v>
      </c>
      <c r="K112" s="8">
        <f t="shared" si="3"/>
        <v>239</v>
      </c>
      <c r="L112" s="5">
        <f t="shared" si="2"/>
        <v>239000</v>
      </c>
    </row>
    <row r="113" spans="1:12" ht="14.25" customHeight="1">
      <c r="A113" s="4">
        <v>9364</v>
      </c>
      <c r="B113" s="4" t="s">
        <v>267</v>
      </c>
      <c r="C113" s="4" t="s">
        <v>22</v>
      </c>
      <c r="D113" s="4" t="s">
        <v>23</v>
      </c>
      <c r="E113" s="4" t="s">
        <v>263</v>
      </c>
      <c r="F113" s="4" t="s">
        <v>268</v>
      </c>
      <c r="G113" s="1" t="s">
        <v>15</v>
      </c>
      <c r="H113" s="5">
        <v>216184</v>
      </c>
      <c r="I113" s="6">
        <v>788</v>
      </c>
      <c r="J113" s="7">
        <v>1000</v>
      </c>
      <c r="K113" s="8">
        <f t="shared" si="3"/>
        <v>788</v>
      </c>
      <c r="L113" s="5">
        <f t="shared" si="2"/>
        <v>788000</v>
      </c>
    </row>
    <row r="114" spans="1:12" ht="14.25" customHeight="1">
      <c r="A114" s="4">
        <v>9365</v>
      </c>
      <c r="B114" s="4" t="s">
        <v>269</v>
      </c>
      <c r="C114" s="4" t="s">
        <v>12</v>
      </c>
      <c r="E114" s="4" t="s">
        <v>263</v>
      </c>
      <c r="F114" s="4" t="s">
        <v>270</v>
      </c>
      <c r="G114" s="1" t="s">
        <v>15</v>
      </c>
      <c r="H114" s="5">
        <v>3014</v>
      </c>
      <c r="I114" s="6">
        <v>205</v>
      </c>
      <c r="J114" s="7">
        <v>1000</v>
      </c>
      <c r="K114" s="8">
        <f t="shared" si="3"/>
        <v>205</v>
      </c>
      <c r="L114" s="5">
        <f t="shared" si="2"/>
        <v>205000</v>
      </c>
    </row>
    <row r="115" spans="1:12" ht="14.25" customHeight="1">
      <c r="A115" s="4">
        <v>9630</v>
      </c>
      <c r="B115" s="4" t="s">
        <v>271</v>
      </c>
      <c r="C115" s="4" t="s">
        <v>45</v>
      </c>
      <c r="E115" s="4" t="s">
        <v>46</v>
      </c>
      <c r="F115" s="4" t="s">
        <v>272</v>
      </c>
      <c r="H115" s="5">
        <v>5567</v>
      </c>
      <c r="I115" s="6">
        <v>540</v>
      </c>
      <c r="J115" s="7">
        <v>100</v>
      </c>
      <c r="K115" s="8">
        <f t="shared" si="3"/>
        <v>54</v>
      </c>
      <c r="L115" s="5">
        <f t="shared" si="2"/>
        <v>54000</v>
      </c>
    </row>
    <row r="116" spans="1:12" ht="14.25" customHeight="1">
      <c r="A116" s="4">
        <v>9728</v>
      </c>
      <c r="B116" s="4" t="s">
        <v>273</v>
      </c>
      <c r="C116" s="4" t="s">
        <v>22</v>
      </c>
      <c r="D116" s="4" t="s">
        <v>23</v>
      </c>
      <c r="E116" s="4" t="s">
        <v>46</v>
      </c>
      <c r="F116" s="4" t="s">
        <v>274</v>
      </c>
      <c r="H116" s="5">
        <v>37680</v>
      </c>
      <c r="I116" s="6">
        <v>1830</v>
      </c>
      <c r="J116" s="7">
        <v>100</v>
      </c>
      <c r="K116" s="8">
        <f t="shared" si="3"/>
        <v>183</v>
      </c>
      <c r="L116" s="5">
        <f t="shared" si="2"/>
        <v>183000</v>
      </c>
    </row>
    <row r="117" spans="1:12" ht="14.25" customHeight="1">
      <c r="A117" s="4">
        <v>9814</v>
      </c>
      <c r="B117" s="4" t="s">
        <v>275</v>
      </c>
      <c r="C117" s="4" t="s">
        <v>45</v>
      </c>
      <c r="D117" s="4" t="s">
        <v>12</v>
      </c>
      <c r="E117" s="4" t="s">
        <v>49</v>
      </c>
      <c r="F117" s="4" t="s">
        <v>276</v>
      </c>
      <c r="G117" s="1" t="s">
        <v>15</v>
      </c>
      <c r="H117" s="5">
        <v>9037</v>
      </c>
      <c r="I117" s="6">
        <v>1021</v>
      </c>
      <c r="J117" s="7">
        <v>100</v>
      </c>
      <c r="K117" s="8">
        <f t="shared" si="3"/>
        <v>102.1</v>
      </c>
      <c r="L117" s="5">
        <f t="shared" si="2"/>
        <v>102100</v>
      </c>
    </row>
    <row r="118" spans="1:12" ht="14.25" customHeight="1">
      <c r="A118" s="4">
        <v>9869</v>
      </c>
      <c r="B118" s="4" t="s">
        <v>277</v>
      </c>
      <c r="C118" s="4" t="s">
        <v>22</v>
      </c>
      <c r="D118" s="4" t="s">
        <v>23</v>
      </c>
      <c r="E118" s="4" t="s">
        <v>49</v>
      </c>
      <c r="F118" s="4" t="s">
        <v>278</v>
      </c>
      <c r="H118" s="5">
        <v>57344</v>
      </c>
      <c r="I118" s="6">
        <v>1503</v>
      </c>
      <c r="J118" s="7">
        <v>100</v>
      </c>
      <c r="K118" s="8">
        <f t="shared" si="3"/>
        <v>150.29999999999998</v>
      </c>
      <c r="L118" s="5">
        <f t="shared" si="2"/>
        <v>150300</v>
      </c>
    </row>
    <row r="119" spans="1:12" ht="14.25" customHeight="1">
      <c r="A119" s="4">
        <v>9885</v>
      </c>
      <c r="B119" s="4" t="s">
        <v>279</v>
      </c>
      <c r="C119" s="4" t="s">
        <v>12</v>
      </c>
      <c r="E119" s="4" t="s">
        <v>49</v>
      </c>
      <c r="F119" s="4" t="s">
        <v>280</v>
      </c>
      <c r="G119" s="1" t="s">
        <v>15</v>
      </c>
      <c r="H119" s="5">
        <v>8183</v>
      </c>
      <c r="I119" s="6">
        <v>389</v>
      </c>
      <c r="J119" s="7">
        <v>100</v>
      </c>
      <c r="K119" s="8">
        <f t="shared" si="3"/>
        <v>38.9</v>
      </c>
      <c r="L119" s="5">
        <f t="shared" si="2"/>
        <v>38900</v>
      </c>
    </row>
    <row r="120" spans="1:12" ht="14.25" customHeight="1">
      <c r="A120" s="4">
        <v>9919</v>
      </c>
      <c r="B120" s="4" t="s">
        <v>281</v>
      </c>
      <c r="C120" s="4" t="s">
        <v>45</v>
      </c>
      <c r="D120" s="4" t="s">
        <v>12</v>
      </c>
      <c r="E120" s="4" t="s">
        <v>60</v>
      </c>
      <c r="F120" s="4" t="s">
        <v>282</v>
      </c>
      <c r="H120" s="5">
        <v>22418</v>
      </c>
      <c r="I120" s="6">
        <v>780</v>
      </c>
      <c r="J120" s="7">
        <v>100</v>
      </c>
      <c r="K120" s="8">
        <f t="shared" si="3"/>
        <v>78</v>
      </c>
      <c r="L120" s="5">
        <f t="shared" si="2"/>
        <v>78000</v>
      </c>
    </row>
    <row r="122" spans="2:12" ht="14.25" customHeight="1">
      <c r="B122" s="11" t="s">
        <v>292</v>
      </c>
      <c r="C122" s="20">
        <f>SUM(H2:H120)</f>
        <v>3429122</v>
      </c>
      <c r="D122" s="21"/>
      <c r="E122" s="10"/>
      <c r="F122" s="11" t="s">
        <v>288</v>
      </c>
      <c r="G122" s="17">
        <f>AVERAGE(K2:K120)</f>
        <v>189.03268907563026</v>
      </c>
      <c r="H122" s="17"/>
      <c r="I122" s="4"/>
      <c r="J122" s="25" t="s">
        <v>294</v>
      </c>
      <c r="K122" s="25"/>
      <c r="L122" s="25"/>
    </row>
    <row r="123" spans="2:12" ht="14.25" customHeight="1">
      <c r="B123" s="11" t="s">
        <v>286</v>
      </c>
      <c r="C123" s="22">
        <f>C122/3429122*100</f>
        <v>100</v>
      </c>
      <c r="D123" s="23"/>
      <c r="E123" s="8"/>
      <c r="F123" s="11" t="s">
        <v>289</v>
      </c>
      <c r="G123" s="17">
        <f>SUMIF($G2:$G120,"○",K2:K120)/57</f>
        <v>205.24561403508773</v>
      </c>
      <c r="H123" s="17"/>
      <c r="I123" s="4"/>
      <c r="J123" s="27" t="s">
        <v>295</v>
      </c>
      <c r="K123" s="26">
        <v>9143.12</v>
      </c>
      <c r="L123" s="26"/>
    </row>
    <row r="124" spans="10:12" ht="14.25" customHeight="1">
      <c r="J124" s="27" t="s">
        <v>296</v>
      </c>
      <c r="K124" s="26">
        <v>875.91</v>
      </c>
      <c r="L124" s="26"/>
    </row>
    <row r="125" spans="2:12" ht="14.25" customHeight="1">
      <c r="B125" s="11" t="s">
        <v>293</v>
      </c>
      <c r="C125" s="20">
        <f>SUMIF(G2:G120,"○",H2:H120)</f>
        <v>2263822</v>
      </c>
      <c r="D125" s="21"/>
      <c r="E125" s="9"/>
      <c r="F125" s="11" t="s">
        <v>284</v>
      </c>
      <c r="G125" s="18">
        <f>SUM(L2:L120)</f>
        <v>22494890</v>
      </c>
      <c r="H125" s="18"/>
      <c r="I125" s="4"/>
      <c r="K125" s="4"/>
      <c r="L125" s="4"/>
    </row>
    <row r="126" spans="2:12" ht="14.25" customHeight="1">
      <c r="B126" s="11" t="s">
        <v>287</v>
      </c>
      <c r="C126" s="24">
        <f>C125/2263822*100</f>
        <v>100</v>
      </c>
      <c r="D126" s="24"/>
      <c r="E126" s="9"/>
      <c r="F126" s="11" t="s">
        <v>285</v>
      </c>
      <c r="G126" s="18">
        <f>SUMIF($G2:$G120,"○",L2:L120)</f>
        <v>11699000</v>
      </c>
      <c r="H126" s="18"/>
      <c r="I126" s="4"/>
      <c r="K126" s="4"/>
      <c r="L126" s="4"/>
    </row>
    <row r="128" spans="1:2" ht="14.25" customHeight="1">
      <c r="A128" s="19" t="s">
        <v>290</v>
      </c>
      <c r="B128" s="19"/>
    </row>
    <row r="129" spans="1:12" ht="14.25" customHeight="1">
      <c r="A129" s="4">
        <v>5406</v>
      </c>
      <c r="B129" s="4" t="s">
        <v>136</v>
      </c>
      <c r="C129" s="4" t="s">
        <v>22</v>
      </c>
      <c r="D129" s="4" t="s">
        <v>137</v>
      </c>
      <c r="E129" s="4" t="s">
        <v>138</v>
      </c>
      <c r="F129" s="4" t="s">
        <v>139</v>
      </c>
      <c r="G129" s="1" t="s">
        <v>15</v>
      </c>
      <c r="H129" s="12">
        <v>523330</v>
      </c>
      <c r="I129" s="6">
        <v>168</v>
      </c>
      <c r="J129" s="7">
        <v>1000</v>
      </c>
      <c r="K129" s="8">
        <f aca="true" t="shared" si="4" ref="K129:K138">I129/1000*J129</f>
        <v>168</v>
      </c>
      <c r="L129" s="5">
        <f aca="true" t="shared" si="5" ref="L129:L138">I129*J129</f>
        <v>168000</v>
      </c>
    </row>
    <row r="130" spans="1:12" ht="14.25" customHeight="1">
      <c r="A130" s="4">
        <v>7012</v>
      </c>
      <c r="B130" s="4" t="s">
        <v>205</v>
      </c>
      <c r="C130" s="4" t="s">
        <v>22</v>
      </c>
      <c r="D130" s="4" t="s">
        <v>137</v>
      </c>
      <c r="E130" s="4" t="s">
        <v>163</v>
      </c>
      <c r="F130" s="4" t="s">
        <v>206</v>
      </c>
      <c r="G130" s="1" t="s">
        <v>15</v>
      </c>
      <c r="H130" s="12">
        <v>313890</v>
      </c>
      <c r="I130" s="6">
        <v>188</v>
      </c>
      <c r="J130" s="7">
        <v>1000</v>
      </c>
      <c r="K130" s="8">
        <f t="shared" si="4"/>
        <v>188</v>
      </c>
      <c r="L130" s="5">
        <f t="shared" si="5"/>
        <v>188000</v>
      </c>
    </row>
    <row r="131" spans="1:12" ht="14.25" customHeight="1">
      <c r="A131" s="4">
        <v>9364</v>
      </c>
      <c r="B131" s="4" t="s">
        <v>267</v>
      </c>
      <c r="C131" s="4" t="s">
        <v>22</v>
      </c>
      <c r="D131" s="4" t="s">
        <v>23</v>
      </c>
      <c r="E131" s="4" t="s">
        <v>263</v>
      </c>
      <c r="F131" s="4" t="s">
        <v>268</v>
      </c>
      <c r="G131" s="1" t="s">
        <v>15</v>
      </c>
      <c r="H131" s="12">
        <v>216184</v>
      </c>
      <c r="I131" s="6">
        <v>788</v>
      </c>
      <c r="J131" s="7">
        <v>1000</v>
      </c>
      <c r="K131" s="8">
        <f t="shared" si="4"/>
        <v>788</v>
      </c>
      <c r="L131" s="5">
        <f t="shared" si="5"/>
        <v>788000</v>
      </c>
    </row>
    <row r="132" spans="1:12" ht="14.25" customHeight="1">
      <c r="A132" s="4">
        <v>5110</v>
      </c>
      <c r="B132" s="4" t="s">
        <v>120</v>
      </c>
      <c r="C132" s="4" t="s">
        <v>22</v>
      </c>
      <c r="D132" s="4" t="s">
        <v>23</v>
      </c>
      <c r="E132" s="4" t="s">
        <v>121</v>
      </c>
      <c r="F132" s="4" t="s">
        <v>122</v>
      </c>
      <c r="G132" s="1" t="s">
        <v>15</v>
      </c>
      <c r="H132" s="12">
        <v>202017</v>
      </c>
      <c r="I132" s="6">
        <v>768</v>
      </c>
      <c r="J132" s="7">
        <v>100</v>
      </c>
      <c r="K132" s="8">
        <f t="shared" si="4"/>
        <v>76.8</v>
      </c>
      <c r="L132" s="5">
        <f t="shared" si="5"/>
        <v>76800</v>
      </c>
    </row>
    <row r="133" spans="1:12" ht="14.25" customHeight="1">
      <c r="A133" s="4">
        <v>5444</v>
      </c>
      <c r="B133" s="4" t="s">
        <v>140</v>
      </c>
      <c r="C133" s="4" t="s">
        <v>22</v>
      </c>
      <c r="D133" s="4" t="s">
        <v>23</v>
      </c>
      <c r="E133" s="4" t="s">
        <v>138</v>
      </c>
      <c r="F133" s="4" t="s">
        <v>141</v>
      </c>
      <c r="H133" s="12">
        <v>181699</v>
      </c>
      <c r="I133" s="6">
        <v>2525</v>
      </c>
      <c r="J133" s="7">
        <v>100</v>
      </c>
      <c r="K133" s="8">
        <f t="shared" si="4"/>
        <v>252.5</v>
      </c>
      <c r="L133" s="5">
        <f t="shared" si="5"/>
        <v>252500</v>
      </c>
    </row>
    <row r="134" spans="1:12" ht="14.25" customHeight="1">
      <c r="A134" s="4">
        <v>6869</v>
      </c>
      <c r="B134" s="4" t="s">
        <v>197</v>
      </c>
      <c r="C134" s="4" t="s">
        <v>22</v>
      </c>
      <c r="D134" s="4" t="s">
        <v>23</v>
      </c>
      <c r="E134" s="4" t="s">
        <v>187</v>
      </c>
      <c r="F134" s="4" t="s">
        <v>198</v>
      </c>
      <c r="G134" s="1" t="s">
        <v>15</v>
      </c>
      <c r="H134" s="12">
        <v>175228</v>
      </c>
      <c r="I134" s="6">
        <v>3420</v>
      </c>
      <c r="J134" s="7">
        <v>100</v>
      </c>
      <c r="K134" s="8">
        <f t="shared" si="4"/>
        <v>342</v>
      </c>
      <c r="L134" s="5">
        <f t="shared" si="5"/>
        <v>342000</v>
      </c>
    </row>
    <row r="135" spans="1:12" ht="14.25" customHeight="1">
      <c r="A135" s="4">
        <v>7936</v>
      </c>
      <c r="B135" s="4" t="s">
        <v>227</v>
      </c>
      <c r="C135" s="4" t="s">
        <v>22</v>
      </c>
      <c r="D135" s="4" t="s">
        <v>23</v>
      </c>
      <c r="E135" s="4" t="s">
        <v>226</v>
      </c>
      <c r="F135" s="4" t="s">
        <v>228</v>
      </c>
      <c r="G135" s="1" t="s">
        <v>15</v>
      </c>
      <c r="H135" s="12">
        <v>156771</v>
      </c>
      <c r="I135" s="6">
        <v>784</v>
      </c>
      <c r="J135" s="7">
        <v>1000</v>
      </c>
      <c r="K135" s="8">
        <f t="shared" si="4"/>
        <v>784</v>
      </c>
      <c r="L135" s="5">
        <f t="shared" si="5"/>
        <v>784000</v>
      </c>
    </row>
    <row r="136" spans="1:12" ht="14.25" customHeight="1">
      <c r="A136" s="4">
        <v>6457</v>
      </c>
      <c r="B136" s="4" t="s">
        <v>182</v>
      </c>
      <c r="C136" s="4" t="s">
        <v>22</v>
      </c>
      <c r="D136" s="4" t="s">
        <v>23</v>
      </c>
      <c r="E136" s="4" t="s">
        <v>160</v>
      </c>
      <c r="F136" s="4" t="s">
        <v>183</v>
      </c>
      <c r="H136" s="12">
        <v>126957</v>
      </c>
      <c r="I136" s="6">
        <v>1743</v>
      </c>
      <c r="J136" s="7">
        <v>100</v>
      </c>
      <c r="K136" s="8">
        <f t="shared" si="4"/>
        <v>174.3</v>
      </c>
      <c r="L136" s="5">
        <f t="shared" si="5"/>
        <v>174300</v>
      </c>
    </row>
    <row r="137" spans="1:12" ht="14.25" customHeight="1">
      <c r="A137" s="4">
        <v>5726</v>
      </c>
      <c r="B137" s="4" t="s">
        <v>150</v>
      </c>
      <c r="C137" s="4" t="s">
        <v>22</v>
      </c>
      <c r="E137" s="4" t="s">
        <v>151</v>
      </c>
      <c r="F137" s="4" t="s">
        <v>152</v>
      </c>
      <c r="H137" s="12">
        <v>85376</v>
      </c>
      <c r="I137" s="6">
        <v>2320</v>
      </c>
      <c r="J137" s="7">
        <v>100</v>
      </c>
      <c r="K137" s="8">
        <f t="shared" si="4"/>
        <v>231.99999999999997</v>
      </c>
      <c r="L137" s="5">
        <f t="shared" si="5"/>
        <v>232000</v>
      </c>
    </row>
    <row r="138" spans="1:12" ht="14.25" customHeight="1">
      <c r="A138" s="4">
        <v>2284</v>
      </c>
      <c r="B138" s="4" t="s">
        <v>36</v>
      </c>
      <c r="C138" s="4" t="s">
        <v>22</v>
      </c>
      <c r="D138" s="4" t="s">
        <v>23</v>
      </c>
      <c r="E138" s="4" t="s">
        <v>28</v>
      </c>
      <c r="F138" s="4" t="s">
        <v>37</v>
      </c>
      <c r="H138" s="12">
        <v>67354</v>
      </c>
      <c r="I138" s="6">
        <v>320</v>
      </c>
      <c r="J138" s="7">
        <v>1000</v>
      </c>
      <c r="K138" s="8">
        <f t="shared" si="4"/>
        <v>320</v>
      </c>
      <c r="L138" s="5">
        <f t="shared" si="5"/>
        <v>320000</v>
      </c>
    </row>
    <row r="140" spans="1:12" ht="14.25" customHeight="1">
      <c r="A140" s="13" t="s">
        <v>291</v>
      </c>
      <c r="B140" s="13"/>
      <c r="C140" s="13"/>
      <c r="D140" s="13"/>
      <c r="E140" s="13"/>
      <c r="F140" s="13"/>
      <c r="G140" s="13"/>
      <c r="H140" s="14"/>
      <c r="I140" s="15"/>
      <c r="J140" s="13"/>
      <c r="K140" s="16"/>
      <c r="L140" s="14"/>
    </row>
  </sheetData>
  <sheetProtection/>
  <mergeCells count="12">
    <mergeCell ref="J122:L122"/>
    <mergeCell ref="K123:L123"/>
    <mergeCell ref="K124:L124"/>
    <mergeCell ref="G122:H122"/>
    <mergeCell ref="G123:H123"/>
    <mergeCell ref="G125:H125"/>
    <mergeCell ref="G126:H126"/>
    <mergeCell ref="A128:B128"/>
    <mergeCell ref="C122:D122"/>
    <mergeCell ref="C123:D123"/>
    <mergeCell ref="C125:D125"/>
    <mergeCell ref="C126:D126"/>
  </mergeCells>
  <printOptions/>
  <pageMargins left="0.2362204724409449" right="0.2362204724409449" top="0.7480314960629921" bottom="0.7480314960629921" header="0.31496062992125984" footer="0.31496062992125984"/>
  <pageSetup orientation="landscape" paperSize="9" r:id="rId1"/>
  <headerFooter>
    <oddFooter>&amp;C&amp;A</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 Satoshi</dc:creator>
  <cp:keywords/>
  <dc:description/>
  <cp:lastModifiedBy>ISOBE Satoshi</cp:lastModifiedBy>
  <cp:lastPrinted>2009-01-05T11:53:01Z</cp:lastPrinted>
  <dcterms:created xsi:type="dcterms:W3CDTF">2009-01-05T10:09:13Z</dcterms:created>
  <dcterms:modified xsi:type="dcterms:W3CDTF">2009-01-05T12:48:47Z</dcterms:modified>
  <cp:category/>
  <cp:version/>
  <cp:contentType/>
  <cp:contentStatus/>
</cp:coreProperties>
</file>